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еестр ИИ-систем" sheetId="1" state="visible" r:id="rId1"/>
    <sheet xmlns:r="http://schemas.openxmlformats.org/officeDocument/2006/relationships" name="Уровни" sheetId="2" state="visible" r:id="rId2"/>
    <sheet xmlns:r="http://schemas.openxmlformats.org/officeDocument/2006/relationships" name="Инвентаризация" sheetId="3" state="visible" r:id="rId3"/>
    <sheet xmlns:r="http://schemas.openxmlformats.org/officeDocument/2006/relationships" name="Правила использования" sheetId="4" state="visible" r:id="rId4"/>
    <sheet xmlns:r="http://schemas.openxmlformats.org/officeDocument/2006/relationships" name="О шаблоне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i val="1"/>
      <color rgb="00666666"/>
      <sz val="9"/>
    </font>
    <font>
      <b val="1"/>
      <color rgb="00FFFFFF"/>
      <sz val="10"/>
    </font>
    <font>
      <sz val="10"/>
    </font>
    <font>
      <color rgb="00808080"/>
      <sz val="9"/>
    </font>
  </fonts>
  <fills count="4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3F5F9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8CBAD"/>
        </patternFill>
      </fill>
    </dxf>
    <dxf>
      <fill>
        <patternFill patternType="solid">
          <fgColor rgb="00FFE699"/>
        </patternFill>
      </fill>
    </dxf>
    <dxf>
      <fill>
        <patternFill patternType="solid">
          <fgColor rgb="00C6E0B4"/>
        </patternFill>
      </fill>
    </dxf>
    <dxf>
      <fill>
        <patternFill patternType="solid">
          <fgColor rgb="00E0666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0" customWidth="1" min="2" max="2"/>
    <col width="32" customWidth="1" min="3" max="3"/>
    <col width="16" customWidth="1" min="4" max="4"/>
    <col width="22" customWidth="1" min="5" max="5"/>
    <col width="22" customWidth="1" min="6" max="6"/>
    <col width="24" customWidth="1" min="7" max="7"/>
    <col width="12" customWidth="1" min="8" max="8"/>
    <col width="11" customWidth="1" min="9" max="9"/>
    <col width="11" customWidth="1" min="10" max="10"/>
    <col width="13" customWidth="1" min="11" max="11"/>
    <col width="13" customWidth="1" min="12" max="12"/>
    <col width="11" customWidth="1" min="13" max="13"/>
    <col width="46" customWidth="1" min="14" max="14"/>
    <col width="26" customWidth="1" min="15" max="15"/>
    <col width="36" customWidth="1" min="16" max="16"/>
    <col width="12" customWidth="1" min="17" max="17"/>
    <col width="12" customWidth="1" min="18" max="18"/>
  </cols>
  <sheetData>
    <row r="1" ht="54" customHeight="1">
      <c r="A1" s="1" t="inlineStr">
        <is>
          <t>Реестр систем искусственного интеллекта. Две первые строки — примеры. Уровень риска и обязательные контроли считаются формулами: высокий — система влияет на решения о людях и клиентах или сама принимает решения на персональных данных и коммерческой тайне; средний — есть чувствительные данные или система действует сама; низкий — остальное. Столбец «Сигнал» ловит чувствительные данные в публичном сервисе без договора.</t>
        </is>
      </c>
    </row>
    <row r="3" ht="46" customHeight="1">
      <c r="A3" s="2" t="inlineStr">
        <is>
          <t>№</t>
        </is>
      </c>
      <c r="B3" s="2" t="inlineStr">
        <is>
          <t>ИИ-система или сервис</t>
        </is>
      </c>
      <c r="C3" s="2" t="inlineStr">
        <is>
          <t>Какую задачу решает</t>
        </is>
      </c>
      <c r="D3" s="2" t="inlineStr">
        <is>
          <t>Подразделение</t>
        </is>
      </c>
      <c r="E3" s="2" t="inlineStr">
        <is>
          <t>Владелец (должность)</t>
        </is>
      </c>
      <c r="F3" s="2" t="inlineStr">
        <is>
          <t>Тип</t>
        </is>
      </c>
      <c r="G3" s="2" t="inlineStr">
        <is>
          <t>Поставщик, где хранятся данные</t>
        </is>
      </c>
      <c r="H3" s="2" t="inlineStr">
        <is>
          <t>Договор с поставщиком о данных</t>
        </is>
      </c>
      <c r="I3" s="2" t="inlineStr">
        <is>
          <t>Персональные данные</t>
        </is>
      </c>
      <c r="J3" s="2" t="inlineStr">
        <is>
          <t>Коммерческая тайна</t>
        </is>
      </c>
      <c r="K3" s="2" t="inlineStr">
        <is>
          <t>Влияет на решения о людях и клиентах</t>
        </is>
      </c>
      <c r="L3" s="2" t="inlineStr">
        <is>
          <t>Самостоятельность</t>
        </is>
      </c>
      <c r="M3" s="2" t="inlineStr">
        <is>
          <t>Уровень риска</t>
        </is>
      </c>
      <c r="N3" s="2" t="inlineStr">
        <is>
          <t>Обязательные контроли</t>
        </is>
      </c>
      <c r="O3" s="2" t="inlineStr">
        <is>
          <t>Сигнал</t>
        </is>
      </c>
      <c r="P3" s="2" t="inlineStr">
        <is>
          <t>Действующие контроли</t>
        </is>
      </c>
      <c r="Q3" s="2" t="inlineStr">
        <is>
          <t>Дата проверки</t>
        </is>
      </c>
      <c r="R3" s="2" t="inlineStr">
        <is>
          <t>Следующая проверка</t>
        </is>
      </c>
    </row>
    <row r="4">
      <c r="A4" s="3" t="n">
        <v>1</v>
      </c>
      <c r="B4" s="3" t="inlineStr">
        <is>
          <t>Отбор резюме в HR-системе</t>
        </is>
      </c>
      <c r="C4" s="3" t="inlineStr">
        <is>
          <t>Ранжирует кандидатов по соответствию вакансии</t>
        </is>
      </c>
      <c r="D4" s="3" t="inlineStr">
        <is>
          <t>Персонал</t>
        </is>
      </c>
      <c r="E4" s="3" t="inlineStr">
        <is>
          <t>Директор по персоналу</t>
        </is>
      </c>
      <c r="F4" s="3" t="inlineStr">
        <is>
          <t>встроенная функция купленной системы</t>
        </is>
      </c>
      <c r="G4" s="3" t="inlineStr">
        <is>
          <t>Российский поставщик, облако в РФ</t>
        </is>
      </c>
      <c r="H4" s="3" t="inlineStr">
        <is>
          <t>да</t>
        </is>
      </c>
      <c r="I4" s="3" t="inlineStr">
        <is>
          <t>да</t>
        </is>
      </c>
      <c r="J4" s="3" t="inlineStr">
        <is>
          <t>нет</t>
        </is>
      </c>
      <c r="K4" s="3" t="inlineStr">
        <is>
          <t>да</t>
        </is>
      </c>
      <c r="L4" s="3" t="inlineStr">
        <is>
          <t>рекомендует</t>
        </is>
      </c>
      <c r="M4" s="3">
        <f>IF(B4="","",IF(OR(K4="да",AND(L4="решает сама",OR(I4="да",J4="да"))),"высокий",IF(OR(I4="да",J4="да",L4="решает сама"),"средний","низкий")))</f>
        <v/>
      </c>
      <c r="N4" s="3">
        <f>IF(M4="","",VLOOKUP(M4,Уровни!$A$2:$C$4,3,FALSE))</f>
        <v/>
      </c>
      <c r="O4" s="3">
        <f>IF(AND(F4="публичный сервис",H4&lt;&gt;"да",OR(I4="да",J4="да")),"данные уходят без договора: остановить","")</f>
        <v/>
      </c>
      <c r="P4" s="3" t="inlineStr">
        <is>
          <t>Решение о приглашении принимает рекрутер; квартальная выборочная проверка</t>
        </is>
      </c>
      <c r="Q4" s="3" t="inlineStr">
        <is>
          <t>01.10.2026</t>
        </is>
      </c>
      <c r="R4" s="3" t="inlineStr">
        <is>
          <t>01.01.2027</t>
        </is>
      </c>
    </row>
    <row r="5">
      <c r="A5" s="3" t="n">
        <v>2</v>
      </c>
      <c r="B5" s="3" t="inlineStr">
        <is>
          <t>Публичный чат-бот для черновиков писем</t>
        </is>
      </c>
      <c r="C5" s="3" t="inlineStr">
        <is>
          <t>Черновики писем и текстов на открытых данных</t>
        </is>
      </c>
      <c r="D5" s="3" t="inlineStr">
        <is>
          <t>Маркетинг</t>
        </is>
      </c>
      <c r="E5" s="3" t="inlineStr">
        <is>
          <t>Директор по маркетингу</t>
        </is>
      </c>
      <c r="F5" s="3" t="inlineStr">
        <is>
          <t>публичный сервис</t>
        </is>
      </c>
      <c r="G5" s="3" t="inlineStr">
        <is>
          <t>Зарубежный сервис</t>
        </is>
      </c>
      <c r="H5" s="3" t="inlineStr">
        <is>
          <t>нет</t>
        </is>
      </c>
      <c r="I5" s="3" t="inlineStr">
        <is>
          <t>нет</t>
        </is>
      </c>
      <c r="J5" s="3" t="inlineStr">
        <is>
          <t>нет</t>
        </is>
      </c>
      <c r="K5" s="3" t="inlineStr">
        <is>
          <t>нет</t>
        </is>
      </c>
      <c r="L5" s="3" t="inlineStr">
        <is>
          <t>рекомендует</t>
        </is>
      </c>
      <c r="M5" s="3">
        <f>IF(B5="","",IF(OR(K5="да",AND(L5="решает сама",OR(I5="да",J5="да"))),"высокий",IF(OR(I5="да",J5="да",L5="решает сама"),"средний","низкий")))</f>
        <v/>
      </c>
      <c r="N5" s="3">
        <f>IF(M5="","",VLOOKUP(M5,Уровни!$A$2:$C$4,3,FALSE))</f>
        <v/>
      </c>
      <c r="O5" s="3">
        <f>IF(AND(F5="публичный сервис",H5&lt;&gt;"да",OR(I5="да",J5="да")),"данные уходят без договора: остановить","")</f>
        <v/>
      </c>
      <c r="P5" s="3" t="inlineStr">
        <is>
          <t>Правила использования доведены под подпись</t>
        </is>
      </c>
      <c r="Q5" s="3" t="inlineStr">
        <is>
          <t>01.10.2026</t>
        </is>
      </c>
      <c r="R5" s="3" t="inlineStr">
        <is>
          <t>01.04.2027</t>
        </is>
      </c>
    </row>
    <row r="6">
      <c r="A6" s="4" t="n">
        <v>3</v>
      </c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>
        <f>IF(B6="","",IF(OR(K6="да",AND(L6="решает сама",OR(I6="да",J6="да"))),"высокий",IF(OR(I6="да",J6="да",L6="решает сама"),"средний","низкий")))</f>
        <v/>
      </c>
      <c r="N6" s="4">
        <f>IF(M6="","",VLOOKUP(M6,Уровни!$A$2:$C$4,3,FALSE))</f>
        <v/>
      </c>
      <c r="O6" s="4">
        <f>IF(AND(F6="публичный сервис",H6&lt;&gt;"да",OR(I6="да",J6="да")),"данные уходят без договора: остановить","")</f>
        <v/>
      </c>
      <c r="P6" s="4" t="inlineStr"/>
      <c r="Q6" s="4" t="inlineStr"/>
      <c r="R6" s="4" t="inlineStr"/>
    </row>
    <row r="7">
      <c r="A7" s="4" t="n">
        <v>4</v>
      </c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>
        <f>IF(B7="","",IF(OR(K7="да",AND(L7="решает сама",OR(I7="да",J7="да"))),"высокий",IF(OR(I7="да",J7="да",L7="решает сама"),"средний","низкий")))</f>
        <v/>
      </c>
      <c r="N7" s="4">
        <f>IF(M7="","",VLOOKUP(M7,Уровни!$A$2:$C$4,3,FALSE))</f>
        <v/>
      </c>
      <c r="O7" s="4">
        <f>IF(AND(F7="публичный сервис",H7&lt;&gt;"да",OR(I7="да",J7="да")),"данные уходят без договора: остановить","")</f>
        <v/>
      </c>
      <c r="P7" s="4" t="inlineStr"/>
      <c r="Q7" s="4" t="inlineStr"/>
      <c r="R7" s="4" t="inlineStr"/>
    </row>
    <row r="8">
      <c r="A8" s="4" t="n">
        <v>5</v>
      </c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>
        <f>IF(B8="","",IF(OR(K8="да",AND(L8="решает сама",OR(I8="да",J8="да"))),"высокий",IF(OR(I8="да",J8="да",L8="решает сама"),"средний","низкий")))</f>
        <v/>
      </c>
      <c r="N8" s="4">
        <f>IF(M8="","",VLOOKUP(M8,Уровни!$A$2:$C$4,3,FALSE))</f>
        <v/>
      </c>
      <c r="O8" s="4">
        <f>IF(AND(F8="публичный сервис",H8&lt;&gt;"да",OR(I8="да",J8="да")),"данные уходят без договора: остановить","")</f>
        <v/>
      </c>
      <c r="P8" s="4" t="inlineStr"/>
      <c r="Q8" s="4" t="inlineStr"/>
      <c r="R8" s="4" t="inlineStr"/>
    </row>
    <row r="9">
      <c r="A9" s="4" t="n">
        <v>6</v>
      </c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>
        <f>IF(B9="","",IF(OR(K9="да",AND(L9="решает сама",OR(I9="да",J9="да"))),"высокий",IF(OR(I9="да",J9="да",L9="решает сама"),"средний","низкий")))</f>
        <v/>
      </c>
      <c r="N9" s="4">
        <f>IF(M9="","",VLOOKUP(M9,Уровни!$A$2:$C$4,3,FALSE))</f>
        <v/>
      </c>
      <c r="O9" s="4">
        <f>IF(AND(F9="публичный сервис",H9&lt;&gt;"да",OR(I9="да",J9="да")),"данные уходят без договора: остановить","")</f>
        <v/>
      </c>
      <c r="P9" s="4" t="inlineStr"/>
      <c r="Q9" s="4" t="inlineStr"/>
      <c r="R9" s="4" t="inlineStr"/>
    </row>
    <row r="10">
      <c r="A10" s="4" t="n">
        <v>7</v>
      </c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>
        <f>IF(B10="","",IF(OR(K10="да",AND(L10="решает сама",OR(I10="да",J10="да"))),"высокий",IF(OR(I10="да",J10="да",L10="решает сама"),"средний","низкий")))</f>
        <v/>
      </c>
      <c r="N10" s="4">
        <f>IF(M10="","",VLOOKUP(M10,Уровни!$A$2:$C$4,3,FALSE))</f>
        <v/>
      </c>
      <c r="O10" s="4">
        <f>IF(AND(F10="публичный сервис",H10&lt;&gt;"да",OR(I10="да",J10="да")),"данные уходят без договора: остановить","")</f>
        <v/>
      </c>
      <c r="P10" s="4" t="inlineStr"/>
      <c r="Q10" s="4" t="inlineStr"/>
      <c r="R10" s="4" t="inlineStr"/>
    </row>
    <row r="11">
      <c r="A11" s="4" t="n">
        <v>8</v>
      </c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  <c r="J11" s="4" t="inlineStr"/>
      <c r="K11" s="4" t="inlineStr"/>
      <c r="L11" s="4" t="inlineStr"/>
      <c r="M11" s="4">
        <f>IF(B11="","",IF(OR(K11="да",AND(L11="решает сама",OR(I11="да",J11="да"))),"высокий",IF(OR(I11="да",J11="да",L11="решает сама"),"средний","низкий")))</f>
        <v/>
      </c>
      <c r="N11" s="4">
        <f>IF(M11="","",VLOOKUP(M11,Уровни!$A$2:$C$4,3,FALSE))</f>
        <v/>
      </c>
      <c r="O11" s="4">
        <f>IF(AND(F11="публичный сервис",H11&lt;&gt;"да",OR(I11="да",J11="да")),"данные уходят без договора: остановить","")</f>
        <v/>
      </c>
      <c r="P11" s="4" t="inlineStr"/>
      <c r="Q11" s="4" t="inlineStr"/>
      <c r="R11" s="4" t="inlineStr"/>
    </row>
    <row r="12">
      <c r="A12" s="4" t="n">
        <v>9</v>
      </c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>
        <f>IF(B12="","",IF(OR(K12="да",AND(L12="решает сама",OR(I12="да",J12="да"))),"высокий",IF(OR(I12="да",J12="да",L12="решает сама"),"средний","низкий")))</f>
        <v/>
      </c>
      <c r="N12" s="4">
        <f>IF(M12="","",VLOOKUP(M12,Уровни!$A$2:$C$4,3,FALSE))</f>
        <v/>
      </c>
      <c r="O12" s="4">
        <f>IF(AND(F12="публичный сервис",H12&lt;&gt;"да",OR(I12="да",J12="да")),"данные уходят без договора: остановить","")</f>
        <v/>
      </c>
      <c r="P12" s="4" t="inlineStr"/>
      <c r="Q12" s="4" t="inlineStr"/>
      <c r="R12" s="4" t="inlineStr"/>
    </row>
    <row r="13">
      <c r="A13" s="4" t="n">
        <v>10</v>
      </c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  <c r="J13" s="4" t="inlineStr"/>
      <c r="K13" s="4" t="inlineStr"/>
      <c r="L13" s="4" t="inlineStr"/>
      <c r="M13" s="4">
        <f>IF(B13="","",IF(OR(K13="да",AND(L13="решает сама",OR(I13="да",J13="да"))),"высокий",IF(OR(I13="да",J13="да",L13="решает сама"),"средний","низкий")))</f>
        <v/>
      </c>
      <c r="N13" s="4">
        <f>IF(M13="","",VLOOKUP(M13,Уровни!$A$2:$C$4,3,FALSE))</f>
        <v/>
      </c>
      <c r="O13" s="4">
        <f>IF(AND(F13="публичный сервис",H13&lt;&gt;"да",OR(I13="да",J13="да")),"данные уходят без договора: остановить","")</f>
        <v/>
      </c>
      <c r="P13" s="4" t="inlineStr"/>
      <c r="Q13" s="4" t="inlineStr"/>
      <c r="R13" s="4" t="inlineStr"/>
    </row>
    <row r="14">
      <c r="A14" s="4" t="n">
        <v>11</v>
      </c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>
        <f>IF(B14="","",IF(OR(K14="да",AND(L14="решает сама",OR(I14="да",J14="да"))),"высокий",IF(OR(I14="да",J14="да",L14="решает сама"),"средний","низкий")))</f>
        <v/>
      </c>
      <c r="N14" s="4">
        <f>IF(M14="","",VLOOKUP(M14,Уровни!$A$2:$C$4,3,FALSE))</f>
        <v/>
      </c>
      <c r="O14" s="4">
        <f>IF(AND(F14="публичный сервис",H14&lt;&gt;"да",OR(I14="да",J14="да")),"данные уходят без договора: остановить","")</f>
        <v/>
      </c>
      <c r="P14" s="4" t="inlineStr"/>
      <c r="Q14" s="4" t="inlineStr"/>
      <c r="R14" s="4" t="inlineStr"/>
    </row>
    <row r="15">
      <c r="A15" s="4" t="n">
        <v>12</v>
      </c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>
        <f>IF(B15="","",IF(OR(K15="да",AND(L15="решает сама",OR(I15="да",J15="да"))),"высокий",IF(OR(I15="да",J15="да",L15="решает сама"),"средний","низкий")))</f>
        <v/>
      </c>
      <c r="N15" s="4">
        <f>IF(M15="","",VLOOKUP(M15,Уровни!$A$2:$C$4,3,FALSE))</f>
        <v/>
      </c>
      <c r="O15" s="4">
        <f>IF(AND(F15="публичный сервис",H15&lt;&gt;"да",OR(I15="да",J15="да")),"данные уходят без договора: остановить","")</f>
        <v/>
      </c>
      <c r="P15" s="4" t="inlineStr"/>
      <c r="Q15" s="4" t="inlineStr"/>
      <c r="R15" s="4" t="inlineStr"/>
    </row>
    <row r="16">
      <c r="A16" s="4" t="n">
        <v>13</v>
      </c>
      <c r="B16" s="4" t="inlineStr"/>
      <c r="C16" s="4" t="inlineStr"/>
      <c r="D16" s="4" t="inlineStr"/>
      <c r="E16" s="4" t="inlineStr"/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>
        <f>IF(B16="","",IF(OR(K16="да",AND(L16="решает сама",OR(I16="да",J16="да"))),"высокий",IF(OR(I16="да",J16="да",L16="решает сама"),"средний","низкий")))</f>
        <v/>
      </c>
      <c r="N16" s="4">
        <f>IF(M16="","",VLOOKUP(M16,Уровни!$A$2:$C$4,3,FALSE))</f>
        <v/>
      </c>
      <c r="O16" s="4">
        <f>IF(AND(F16="публичный сервис",H16&lt;&gt;"да",OR(I16="да",J16="да")),"данные уходят без договора: остановить","")</f>
        <v/>
      </c>
      <c r="P16" s="4" t="inlineStr"/>
      <c r="Q16" s="4" t="inlineStr"/>
      <c r="R16" s="4" t="inlineStr"/>
    </row>
    <row r="17">
      <c r="A17" s="4" t="n">
        <v>14</v>
      </c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>
        <f>IF(B17="","",IF(OR(K17="да",AND(L17="решает сама",OR(I17="да",J17="да"))),"высокий",IF(OR(I17="да",J17="да",L17="решает сама"),"средний","низкий")))</f>
        <v/>
      </c>
      <c r="N17" s="4">
        <f>IF(M17="","",VLOOKUP(M17,Уровни!$A$2:$C$4,3,FALSE))</f>
        <v/>
      </c>
      <c r="O17" s="4">
        <f>IF(AND(F17="публичный сервис",H17&lt;&gt;"да",OR(I17="да",J17="да")),"данные уходят без договора: остановить","")</f>
        <v/>
      </c>
      <c r="P17" s="4" t="inlineStr"/>
      <c r="Q17" s="4" t="inlineStr"/>
      <c r="R17" s="4" t="inlineStr"/>
    </row>
    <row r="18">
      <c r="A18" s="4" t="n">
        <v>15</v>
      </c>
      <c r="B18" s="4" t="inlineStr"/>
      <c r="C18" s="4" t="inlineStr"/>
      <c r="D18" s="4" t="inlineStr"/>
      <c r="E18" s="4" t="inlineStr"/>
      <c r="F18" s="4" t="inlineStr"/>
      <c r="G18" s="4" t="inlineStr"/>
      <c r="H18" s="4" t="inlineStr"/>
      <c r="I18" s="4" t="inlineStr"/>
      <c r="J18" s="4" t="inlineStr"/>
      <c r="K18" s="4" t="inlineStr"/>
      <c r="L18" s="4" t="inlineStr"/>
      <c r="M18" s="4">
        <f>IF(B18="","",IF(OR(K18="да",AND(L18="решает сама",OR(I18="да",J18="да"))),"высокий",IF(OR(I18="да",J18="да",L18="решает сама"),"средний","низкий")))</f>
        <v/>
      </c>
      <c r="N18" s="4">
        <f>IF(M18="","",VLOOKUP(M18,Уровни!$A$2:$C$4,3,FALSE))</f>
        <v/>
      </c>
      <c r="O18" s="4">
        <f>IF(AND(F18="публичный сервис",H18&lt;&gt;"да",OR(I18="да",J18="да")),"данные уходят без договора: остановить","")</f>
        <v/>
      </c>
      <c r="P18" s="4" t="inlineStr"/>
      <c r="Q18" s="4" t="inlineStr"/>
      <c r="R18" s="4" t="inlineStr"/>
    </row>
    <row r="19">
      <c r="A19" s="4" t="n">
        <v>16</v>
      </c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>
        <f>IF(B19="","",IF(OR(K19="да",AND(L19="решает сама",OR(I19="да",J19="да"))),"высокий",IF(OR(I19="да",J19="да",L19="решает сама"),"средний","низкий")))</f>
        <v/>
      </c>
      <c r="N19" s="4">
        <f>IF(M19="","",VLOOKUP(M19,Уровни!$A$2:$C$4,3,FALSE))</f>
        <v/>
      </c>
      <c r="O19" s="4">
        <f>IF(AND(F19="публичный сервис",H19&lt;&gt;"да",OR(I19="да",J19="да")),"данные уходят без договора: остановить","")</f>
        <v/>
      </c>
      <c r="P19" s="4" t="inlineStr"/>
      <c r="Q19" s="4" t="inlineStr"/>
      <c r="R19" s="4" t="inlineStr"/>
    </row>
    <row r="20">
      <c r="A20" s="4" t="n">
        <v>17</v>
      </c>
      <c r="B20" s="4" t="inlineStr"/>
      <c r="C20" s="4" t="inlineStr"/>
      <c r="D20" s="4" t="inlineStr"/>
      <c r="E20" s="4" t="inlineStr"/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>
        <f>IF(B20="","",IF(OR(K20="да",AND(L20="решает сама",OR(I20="да",J20="да"))),"высокий",IF(OR(I20="да",J20="да",L20="решает сама"),"средний","низкий")))</f>
        <v/>
      </c>
      <c r="N20" s="4">
        <f>IF(M20="","",VLOOKUP(M20,Уровни!$A$2:$C$4,3,FALSE))</f>
        <v/>
      </c>
      <c r="O20" s="4">
        <f>IF(AND(F20="публичный сервис",H20&lt;&gt;"да",OR(I20="да",J20="да")),"данные уходят без договора: остановить","")</f>
        <v/>
      </c>
      <c r="P20" s="4" t="inlineStr"/>
      <c r="Q20" s="4" t="inlineStr"/>
      <c r="R20" s="4" t="inlineStr"/>
    </row>
    <row r="21">
      <c r="A21" s="4" t="n">
        <v>18</v>
      </c>
      <c r="B21" s="4" t="inlineStr"/>
      <c r="C21" s="4" t="inlineStr"/>
      <c r="D21" s="4" t="inlineStr"/>
      <c r="E21" s="4" t="inlineStr"/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>
        <f>IF(B21="","",IF(OR(K21="да",AND(L21="решает сама",OR(I21="да",J21="да"))),"высокий",IF(OR(I21="да",J21="да",L21="решает сама"),"средний","низкий")))</f>
        <v/>
      </c>
      <c r="N21" s="4">
        <f>IF(M21="","",VLOOKUP(M21,Уровни!$A$2:$C$4,3,FALSE))</f>
        <v/>
      </c>
      <c r="O21" s="4">
        <f>IF(AND(F21="публичный сервис",H21&lt;&gt;"да",OR(I21="да",J21="да")),"данные уходят без договора: остановить","")</f>
        <v/>
      </c>
      <c r="P21" s="4" t="inlineStr"/>
      <c r="Q21" s="4" t="inlineStr"/>
      <c r="R21" s="4" t="inlineStr"/>
    </row>
    <row r="22">
      <c r="A22" s="4" t="n">
        <v>19</v>
      </c>
      <c r="B22" s="4" t="inlineStr"/>
      <c r="C22" s="4" t="inlineStr"/>
      <c r="D22" s="4" t="inlineStr"/>
      <c r="E22" s="4" t="inlineStr"/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>
        <f>IF(B22="","",IF(OR(K22="да",AND(L22="решает сама",OR(I22="да",J22="да"))),"высокий",IF(OR(I22="да",J22="да",L22="решает сама"),"средний","низкий")))</f>
        <v/>
      </c>
      <c r="N22" s="4">
        <f>IF(M22="","",VLOOKUP(M22,Уровни!$A$2:$C$4,3,FALSE))</f>
        <v/>
      </c>
      <c r="O22" s="4">
        <f>IF(AND(F22="публичный сервис",H22&lt;&gt;"да",OR(I22="да",J22="да")),"данные уходят без договора: остановить","")</f>
        <v/>
      </c>
      <c r="P22" s="4" t="inlineStr"/>
      <c r="Q22" s="4" t="inlineStr"/>
      <c r="R22" s="4" t="inlineStr"/>
    </row>
    <row r="23">
      <c r="A23" s="4" t="n">
        <v>20</v>
      </c>
      <c r="B23" s="4" t="inlineStr"/>
      <c r="C23" s="4" t="inlineStr"/>
      <c r="D23" s="4" t="inlineStr"/>
      <c r="E23" s="4" t="inlineStr"/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>
        <f>IF(B23="","",IF(OR(K23="да",AND(L23="решает сама",OR(I23="да",J23="да"))),"высокий",IF(OR(I23="да",J23="да",L23="решает сама"),"средний","низкий")))</f>
        <v/>
      </c>
      <c r="N23" s="4">
        <f>IF(M23="","",VLOOKUP(M23,Уровни!$A$2:$C$4,3,FALSE))</f>
        <v/>
      </c>
      <c r="O23" s="4">
        <f>IF(AND(F23="публичный сервис",H23&lt;&gt;"да",OR(I23="да",J23="да")),"данные уходят без договора: остановить","")</f>
        <v/>
      </c>
      <c r="P23" s="4" t="inlineStr"/>
      <c r="Q23" s="4" t="inlineStr"/>
      <c r="R23" s="4" t="inlineStr"/>
    </row>
    <row r="24">
      <c r="A24" s="4" t="n">
        <v>21</v>
      </c>
      <c r="B24" s="4" t="inlineStr"/>
      <c r="C24" s="4" t="inlineStr"/>
      <c r="D24" s="4" t="inlineStr"/>
      <c r="E24" s="4" t="inlineStr"/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>
        <f>IF(B24="","",IF(OR(K24="да",AND(L24="решает сама",OR(I24="да",J24="да"))),"высокий",IF(OR(I24="да",J24="да",L24="решает сама"),"средний","низкий")))</f>
        <v/>
      </c>
      <c r="N24" s="4">
        <f>IF(M24="","",VLOOKUP(M24,Уровни!$A$2:$C$4,3,FALSE))</f>
        <v/>
      </c>
      <c r="O24" s="4">
        <f>IF(AND(F24="публичный сервис",H24&lt;&gt;"да",OR(I24="да",J24="да")),"данные уходят без договора: остановить","")</f>
        <v/>
      </c>
      <c r="P24" s="4" t="inlineStr"/>
      <c r="Q24" s="4" t="inlineStr"/>
      <c r="R24" s="4" t="inlineStr"/>
    </row>
    <row r="25">
      <c r="A25" s="4" t="n">
        <v>22</v>
      </c>
      <c r="B25" s="4" t="inlineStr"/>
      <c r="C25" s="4" t="inlineStr"/>
      <c r="D25" s="4" t="inlineStr"/>
      <c r="E25" s="4" t="inlineStr"/>
      <c r="F25" s="4" t="inlineStr"/>
      <c r="G25" s="4" t="inlineStr"/>
      <c r="H25" s="4" t="inlineStr"/>
      <c r="I25" s="4" t="inlineStr"/>
      <c r="J25" s="4" t="inlineStr"/>
      <c r="K25" s="4" t="inlineStr"/>
      <c r="L25" s="4" t="inlineStr"/>
      <c r="M25" s="4">
        <f>IF(B25="","",IF(OR(K25="да",AND(L25="решает сама",OR(I25="да",J25="да"))),"высокий",IF(OR(I25="да",J25="да",L25="решает сама"),"средний","низкий")))</f>
        <v/>
      </c>
      <c r="N25" s="4">
        <f>IF(M25="","",VLOOKUP(M25,Уровни!$A$2:$C$4,3,FALSE))</f>
        <v/>
      </c>
      <c r="O25" s="4">
        <f>IF(AND(F25="публичный сервис",H25&lt;&gt;"да",OR(I25="да",J25="да")),"данные уходят без договора: остановить","")</f>
        <v/>
      </c>
      <c r="P25" s="4" t="inlineStr"/>
      <c r="Q25" s="4" t="inlineStr"/>
      <c r="R25" s="4" t="inlineStr"/>
    </row>
    <row r="26">
      <c r="A26" s="4" t="n">
        <v>23</v>
      </c>
      <c r="B26" s="4" t="inlineStr"/>
      <c r="C26" s="4" t="inlineStr"/>
      <c r="D26" s="4" t="inlineStr"/>
      <c r="E26" s="4" t="inlineStr"/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>
        <f>IF(B26="","",IF(OR(K26="да",AND(L26="решает сама",OR(I26="да",J26="да"))),"высокий",IF(OR(I26="да",J26="да",L26="решает сама"),"средний","низкий")))</f>
        <v/>
      </c>
      <c r="N26" s="4">
        <f>IF(M26="","",VLOOKUP(M26,Уровни!$A$2:$C$4,3,FALSE))</f>
        <v/>
      </c>
      <c r="O26" s="4">
        <f>IF(AND(F26="публичный сервис",H26&lt;&gt;"да",OR(I26="да",J26="да")),"данные уходят без договора: остановить","")</f>
        <v/>
      </c>
      <c r="P26" s="4" t="inlineStr"/>
      <c r="Q26" s="4" t="inlineStr"/>
      <c r="R26" s="4" t="inlineStr"/>
    </row>
    <row r="27">
      <c r="A27" s="4" t="n">
        <v>24</v>
      </c>
      <c r="B27" s="4" t="inlineStr"/>
      <c r="C27" s="4" t="inlineStr"/>
      <c r="D27" s="4" t="inlineStr"/>
      <c r="E27" s="4" t="inlineStr"/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>
        <f>IF(B27="","",IF(OR(K27="да",AND(L27="решает сама",OR(I27="да",J27="да"))),"высокий",IF(OR(I27="да",J27="да",L27="решает сама"),"средний","низкий")))</f>
        <v/>
      </c>
      <c r="N27" s="4">
        <f>IF(M27="","",VLOOKUP(M27,Уровни!$A$2:$C$4,3,FALSE))</f>
        <v/>
      </c>
      <c r="O27" s="4">
        <f>IF(AND(F27="публичный сервис",H27&lt;&gt;"да",OR(I27="да",J27="да")),"данные уходят без договора: остановить","")</f>
        <v/>
      </c>
      <c r="P27" s="4" t="inlineStr"/>
      <c r="Q27" s="4" t="inlineStr"/>
      <c r="R27" s="4" t="inlineStr"/>
    </row>
    <row r="28">
      <c r="A28" s="4" t="n">
        <v>25</v>
      </c>
      <c r="B28" s="4" t="inlineStr"/>
      <c r="C28" s="4" t="inlineStr"/>
      <c r="D28" s="4" t="inlineStr"/>
      <c r="E28" s="4" t="inlineStr"/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>
        <f>IF(B28="","",IF(OR(K28="да",AND(L28="решает сама",OR(I28="да",J28="да"))),"высокий",IF(OR(I28="да",J28="да",L28="решает сама"),"средний","низкий")))</f>
        <v/>
      </c>
      <c r="N28" s="4">
        <f>IF(M28="","",VLOOKUP(M28,Уровни!$A$2:$C$4,3,FALSE))</f>
        <v/>
      </c>
      <c r="O28" s="4">
        <f>IF(AND(F28="публичный сервис",H28&lt;&gt;"да",OR(I28="да",J28="да")),"данные уходят без договора: остановить","")</f>
        <v/>
      </c>
      <c r="P28" s="4" t="inlineStr"/>
      <c r="Q28" s="4" t="inlineStr"/>
      <c r="R28" s="4" t="inlineStr"/>
    </row>
    <row r="29">
      <c r="A29" s="4" t="n">
        <v>26</v>
      </c>
      <c r="B29" s="4" t="inlineStr"/>
      <c r="C29" s="4" t="inlineStr"/>
      <c r="D29" s="4" t="inlineStr"/>
      <c r="E29" s="4" t="inlineStr"/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>
        <f>IF(B29="","",IF(OR(K29="да",AND(L29="решает сама",OR(I29="да",J29="да"))),"высокий",IF(OR(I29="да",J29="да",L29="решает сама"),"средний","низкий")))</f>
        <v/>
      </c>
      <c r="N29" s="4">
        <f>IF(M29="","",VLOOKUP(M29,Уровни!$A$2:$C$4,3,FALSE))</f>
        <v/>
      </c>
      <c r="O29" s="4">
        <f>IF(AND(F29="публичный сервис",H29&lt;&gt;"да",OR(I29="да",J29="да")),"данные уходят без договора: остановить","")</f>
        <v/>
      </c>
      <c r="P29" s="4" t="inlineStr"/>
      <c r="Q29" s="4" t="inlineStr"/>
      <c r="R29" s="4" t="inlineStr"/>
    </row>
    <row r="30">
      <c r="A30" s="4" t="n">
        <v>27</v>
      </c>
      <c r="B30" s="4" t="inlineStr"/>
      <c r="C30" s="4" t="inlineStr"/>
      <c r="D30" s="4" t="inlineStr"/>
      <c r="E30" s="4" t="inlineStr"/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>
        <f>IF(B30="","",IF(OR(K30="да",AND(L30="решает сама",OR(I30="да",J30="да"))),"высокий",IF(OR(I30="да",J30="да",L30="решает сама"),"средний","низкий")))</f>
        <v/>
      </c>
      <c r="N30" s="4">
        <f>IF(M30="","",VLOOKUP(M30,Уровни!$A$2:$C$4,3,FALSE))</f>
        <v/>
      </c>
      <c r="O30" s="4">
        <f>IF(AND(F30="публичный сервис",H30&lt;&gt;"да",OR(I30="да",J30="да")),"данные уходят без договора: остановить","")</f>
        <v/>
      </c>
      <c r="P30" s="4" t="inlineStr"/>
      <c r="Q30" s="4" t="inlineStr"/>
      <c r="R30" s="4" t="inlineStr"/>
    </row>
    <row r="31">
      <c r="A31" s="4" t="n">
        <v>28</v>
      </c>
      <c r="B31" s="4" t="inlineStr"/>
      <c r="C31" s="4" t="inlineStr"/>
      <c r="D31" s="4" t="inlineStr"/>
      <c r="E31" s="4" t="inlineStr"/>
      <c r="F31" s="4" t="inlineStr"/>
      <c r="G31" s="4" t="inlineStr"/>
      <c r="H31" s="4" t="inlineStr"/>
      <c r="I31" s="4" t="inlineStr"/>
      <c r="J31" s="4" t="inlineStr"/>
      <c r="K31" s="4" t="inlineStr"/>
      <c r="L31" s="4" t="inlineStr"/>
      <c r="M31" s="4">
        <f>IF(B31="","",IF(OR(K31="да",AND(L31="решает сама",OR(I31="да",J31="да"))),"высокий",IF(OR(I31="да",J31="да",L31="решает сама"),"средний","низкий")))</f>
        <v/>
      </c>
      <c r="N31" s="4">
        <f>IF(M31="","",VLOOKUP(M31,Уровни!$A$2:$C$4,3,FALSE))</f>
        <v/>
      </c>
      <c r="O31" s="4">
        <f>IF(AND(F31="публичный сервис",H31&lt;&gt;"да",OR(I31="да",J31="да")),"данные уходят без договора: остановить","")</f>
        <v/>
      </c>
      <c r="P31" s="4" t="inlineStr"/>
      <c r="Q31" s="4" t="inlineStr"/>
      <c r="R31" s="4" t="inlineStr"/>
    </row>
    <row r="32">
      <c r="A32" s="4" t="n">
        <v>29</v>
      </c>
      <c r="B32" s="4" t="inlineStr"/>
      <c r="C32" s="4" t="inlineStr"/>
      <c r="D32" s="4" t="inlineStr"/>
      <c r="E32" s="4" t="inlineStr"/>
      <c r="F32" s="4" t="inlineStr"/>
      <c r="G32" s="4" t="inlineStr"/>
      <c r="H32" s="4" t="inlineStr"/>
      <c r="I32" s="4" t="inlineStr"/>
      <c r="J32" s="4" t="inlineStr"/>
      <c r="K32" s="4" t="inlineStr"/>
      <c r="L32" s="4" t="inlineStr"/>
      <c r="M32" s="4">
        <f>IF(B32="","",IF(OR(K32="да",AND(L32="решает сама",OR(I32="да",J32="да"))),"высокий",IF(OR(I32="да",J32="да",L32="решает сама"),"средний","низкий")))</f>
        <v/>
      </c>
      <c r="N32" s="4">
        <f>IF(M32="","",VLOOKUP(M32,Уровни!$A$2:$C$4,3,FALSE))</f>
        <v/>
      </c>
      <c r="O32" s="4">
        <f>IF(AND(F32="публичный сервис",H32&lt;&gt;"да",OR(I32="да",J32="да")),"данные уходят без договора: остановить","")</f>
        <v/>
      </c>
      <c r="P32" s="4" t="inlineStr"/>
      <c r="Q32" s="4" t="inlineStr"/>
      <c r="R32" s="4" t="inlineStr"/>
    </row>
    <row r="33">
      <c r="A33" s="4" t="n">
        <v>30</v>
      </c>
      <c r="B33" s="4" t="inlineStr"/>
      <c r="C33" s="4" t="inlineStr"/>
      <c r="D33" s="4" t="inlineStr"/>
      <c r="E33" s="4" t="inlineStr"/>
      <c r="F33" s="4" t="inlineStr"/>
      <c r="G33" s="4" t="inlineStr"/>
      <c r="H33" s="4" t="inlineStr"/>
      <c r="I33" s="4" t="inlineStr"/>
      <c r="J33" s="4" t="inlineStr"/>
      <c r="K33" s="4" t="inlineStr"/>
      <c r="L33" s="4" t="inlineStr"/>
      <c r="M33" s="4">
        <f>IF(B33="","",IF(OR(K33="да",AND(L33="решает сама",OR(I33="да",J33="да"))),"высокий",IF(OR(I33="да",J33="да",L33="решает сама"),"средний","низкий")))</f>
        <v/>
      </c>
      <c r="N33" s="4">
        <f>IF(M33="","",VLOOKUP(M33,Уровни!$A$2:$C$4,3,FALSE))</f>
        <v/>
      </c>
      <c r="O33" s="4">
        <f>IF(AND(F33="публичный сервис",H33&lt;&gt;"да",OR(I33="да",J33="да")),"данные уходят без договора: остановить","")</f>
        <v/>
      </c>
      <c r="P33" s="4" t="inlineStr"/>
      <c r="Q33" s="4" t="inlineStr"/>
      <c r="R33" s="4" t="inlineStr"/>
    </row>
    <row r="34">
      <c r="A34" s="4" t="n">
        <v>31</v>
      </c>
      <c r="B34" s="4" t="inlineStr"/>
      <c r="C34" s="4" t="inlineStr"/>
      <c r="D34" s="4" t="inlineStr"/>
      <c r="E34" s="4" t="inlineStr"/>
      <c r="F34" s="4" t="inlineStr"/>
      <c r="G34" s="4" t="inlineStr"/>
      <c r="H34" s="4" t="inlineStr"/>
      <c r="I34" s="4" t="inlineStr"/>
      <c r="J34" s="4" t="inlineStr"/>
      <c r="K34" s="4" t="inlineStr"/>
      <c r="L34" s="4" t="inlineStr"/>
      <c r="M34" s="4">
        <f>IF(B34="","",IF(OR(K34="да",AND(L34="решает сама",OR(I34="да",J34="да"))),"высокий",IF(OR(I34="да",J34="да",L34="решает сама"),"средний","низкий")))</f>
        <v/>
      </c>
      <c r="N34" s="4">
        <f>IF(M34="","",VLOOKUP(M34,Уровни!$A$2:$C$4,3,FALSE))</f>
        <v/>
      </c>
      <c r="O34" s="4">
        <f>IF(AND(F34="публичный сервис",H34&lt;&gt;"да",OR(I34="да",J34="да")),"данные уходят без договора: остановить","")</f>
        <v/>
      </c>
      <c r="P34" s="4" t="inlineStr"/>
      <c r="Q34" s="4" t="inlineStr"/>
      <c r="R34" s="4" t="inlineStr"/>
    </row>
    <row r="35">
      <c r="A35" s="4" t="n">
        <v>32</v>
      </c>
      <c r="B35" s="4" t="inlineStr"/>
      <c r="C35" s="4" t="inlineStr"/>
      <c r="D35" s="4" t="inlineStr"/>
      <c r="E35" s="4" t="inlineStr"/>
      <c r="F35" s="4" t="inlineStr"/>
      <c r="G35" s="4" t="inlineStr"/>
      <c r="H35" s="4" t="inlineStr"/>
      <c r="I35" s="4" t="inlineStr"/>
      <c r="J35" s="4" t="inlineStr"/>
      <c r="K35" s="4" t="inlineStr"/>
      <c r="L35" s="4" t="inlineStr"/>
      <c r="M35" s="4">
        <f>IF(B35="","",IF(OR(K35="да",AND(L35="решает сама",OR(I35="да",J35="да"))),"высокий",IF(OR(I35="да",J35="да",L35="решает сама"),"средний","низкий")))</f>
        <v/>
      </c>
      <c r="N35" s="4">
        <f>IF(M35="","",VLOOKUP(M35,Уровни!$A$2:$C$4,3,FALSE))</f>
        <v/>
      </c>
      <c r="O35" s="4">
        <f>IF(AND(F35="публичный сервис",H35&lt;&gt;"да",OR(I35="да",J35="да")),"данные уходят без договора: остановить","")</f>
        <v/>
      </c>
      <c r="P35" s="4" t="inlineStr"/>
      <c r="Q35" s="4" t="inlineStr"/>
      <c r="R35" s="4" t="inlineStr"/>
    </row>
    <row r="36">
      <c r="A36" s="4" t="n">
        <v>33</v>
      </c>
      <c r="B36" s="4" t="inlineStr"/>
      <c r="C36" s="4" t="inlineStr"/>
      <c r="D36" s="4" t="inlineStr"/>
      <c r="E36" s="4" t="inlineStr"/>
      <c r="F36" s="4" t="inlineStr"/>
      <c r="G36" s="4" t="inlineStr"/>
      <c r="H36" s="4" t="inlineStr"/>
      <c r="I36" s="4" t="inlineStr"/>
      <c r="J36" s="4" t="inlineStr"/>
      <c r="K36" s="4" t="inlineStr"/>
      <c r="L36" s="4" t="inlineStr"/>
      <c r="M36" s="4">
        <f>IF(B36="","",IF(OR(K36="да",AND(L36="решает сама",OR(I36="да",J36="да"))),"высокий",IF(OR(I36="да",J36="да",L36="решает сама"),"средний","низкий")))</f>
        <v/>
      </c>
      <c r="N36" s="4">
        <f>IF(M36="","",VLOOKUP(M36,Уровни!$A$2:$C$4,3,FALSE))</f>
        <v/>
      </c>
      <c r="O36" s="4">
        <f>IF(AND(F36="публичный сервис",H36&lt;&gt;"да",OR(I36="да",J36="да")),"данные уходят без договора: остановить","")</f>
        <v/>
      </c>
      <c r="P36" s="4" t="inlineStr"/>
      <c r="Q36" s="4" t="inlineStr"/>
      <c r="R36" s="4" t="inlineStr"/>
    </row>
    <row r="37">
      <c r="A37" s="4" t="n">
        <v>34</v>
      </c>
      <c r="B37" s="4" t="inlineStr"/>
      <c r="C37" s="4" t="inlineStr"/>
      <c r="D37" s="4" t="inlineStr"/>
      <c r="E37" s="4" t="inlineStr"/>
      <c r="F37" s="4" t="inlineStr"/>
      <c r="G37" s="4" t="inlineStr"/>
      <c r="H37" s="4" t="inlineStr"/>
      <c r="I37" s="4" t="inlineStr"/>
      <c r="J37" s="4" t="inlineStr"/>
      <c r="K37" s="4" t="inlineStr"/>
      <c r="L37" s="4" t="inlineStr"/>
      <c r="M37" s="4">
        <f>IF(B37="","",IF(OR(K37="да",AND(L37="решает сама",OR(I37="да",J37="да"))),"высокий",IF(OR(I37="да",J37="да",L37="решает сама"),"средний","низкий")))</f>
        <v/>
      </c>
      <c r="N37" s="4">
        <f>IF(M37="","",VLOOKUP(M37,Уровни!$A$2:$C$4,3,FALSE))</f>
        <v/>
      </c>
      <c r="O37" s="4">
        <f>IF(AND(F37="публичный сервис",H37&lt;&gt;"да",OR(I37="да",J37="да")),"данные уходят без договора: остановить","")</f>
        <v/>
      </c>
      <c r="P37" s="4" t="inlineStr"/>
      <c r="Q37" s="4" t="inlineStr"/>
      <c r="R37" s="4" t="inlineStr"/>
    </row>
    <row r="38">
      <c r="A38" s="4" t="n">
        <v>35</v>
      </c>
      <c r="B38" s="4" t="inlineStr"/>
      <c r="C38" s="4" t="inlineStr"/>
      <c r="D38" s="4" t="inlineStr"/>
      <c r="E38" s="4" t="inlineStr"/>
      <c r="F38" s="4" t="inlineStr"/>
      <c r="G38" s="4" t="inlineStr"/>
      <c r="H38" s="4" t="inlineStr"/>
      <c r="I38" s="4" t="inlineStr"/>
      <c r="J38" s="4" t="inlineStr"/>
      <c r="K38" s="4" t="inlineStr"/>
      <c r="L38" s="4" t="inlineStr"/>
      <c r="M38" s="4">
        <f>IF(B38="","",IF(OR(K38="да",AND(L38="решает сама",OR(I38="да",J38="да"))),"высокий",IF(OR(I38="да",J38="да",L38="решает сама"),"средний","низкий")))</f>
        <v/>
      </c>
      <c r="N38" s="4">
        <f>IF(M38="","",VLOOKUP(M38,Уровни!$A$2:$C$4,3,FALSE))</f>
        <v/>
      </c>
      <c r="O38" s="4">
        <f>IF(AND(F38="публичный сервис",H38&lt;&gt;"да",OR(I38="да",J38="да")),"данные уходят без договора: остановить","")</f>
        <v/>
      </c>
      <c r="P38" s="4" t="inlineStr"/>
      <c r="Q38" s="4" t="inlineStr"/>
      <c r="R38" s="4" t="inlineStr"/>
    </row>
    <row r="39">
      <c r="A39" s="4" t="n">
        <v>36</v>
      </c>
      <c r="B39" s="4" t="inlineStr"/>
      <c r="C39" s="4" t="inlineStr"/>
      <c r="D39" s="4" t="inlineStr"/>
      <c r="E39" s="4" t="inlineStr"/>
      <c r="F39" s="4" t="inlineStr"/>
      <c r="G39" s="4" t="inlineStr"/>
      <c r="H39" s="4" t="inlineStr"/>
      <c r="I39" s="4" t="inlineStr"/>
      <c r="J39" s="4" t="inlineStr"/>
      <c r="K39" s="4" t="inlineStr"/>
      <c r="L39" s="4" t="inlineStr"/>
      <c r="M39" s="4">
        <f>IF(B39="","",IF(OR(K39="да",AND(L39="решает сама",OR(I39="да",J39="да"))),"высокий",IF(OR(I39="да",J39="да",L39="решает сама"),"средний","низкий")))</f>
        <v/>
      </c>
      <c r="N39" s="4">
        <f>IF(M39="","",VLOOKUP(M39,Уровни!$A$2:$C$4,3,FALSE))</f>
        <v/>
      </c>
      <c r="O39" s="4">
        <f>IF(AND(F39="публичный сервис",H39&lt;&gt;"да",OR(I39="да",J39="да")),"данные уходят без договора: остановить","")</f>
        <v/>
      </c>
      <c r="P39" s="4" t="inlineStr"/>
      <c r="Q39" s="4" t="inlineStr"/>
      <c r="R39" s="4" t="inlineStr"/>
    </row>
    <row r="40">
      <c r="A40" s="4" t="n">
        <v>37</v>
      </c>
      <c r="B40" s="4" t="inlineStr"/>
      <c r="C40" s="4" t="inlineStr"/>
      <c r="D40" s="4" t="inlineStr"/>
      <c r="E40" s="4" t="inlineStr"/>
      <c r="F40" s="4" t="inlineStr"/>
      <c r="G40" s="4" t="inlineStr"/>
      <c r="H40" s="4" t="inlineStr"/>
      <c r="I40" s="4" t="inlineStr"/>
      <c r="J40" s="4" t="inlineStr"/>
      <c r="K40" s="4" t="inlineStr"/>
      <c r="L40" s="4" t="inlineStr"/>
      <c r="M40" s="4">
        <f>IF(B40="","",IF(OR(K40="да",AND(L40="решает сама",OR(I40="да",J40="да"))),"высокий",IF(OR(I40="да",J40="да",L40="решает сама"),"средний","низкий")))</f>
        <v/>
      </c>
      <c r="N40" s="4">
        <f>IF(M40="","",VLOOKUP(M40,Уровни!$A$2:$C$4,3,FALSE))</f>
        <v/>
      </c>
      <c r="O40" s="4">
        <f>IF(AND(F40="публичный сервис",H40&lt;&gt;"да",OR(I40="да",J40="да")),"данные уходят без договора: остановить","")</f>
        <v/>
      </c>
      <c r="P40" s="4" t="inlineStr"/>
      <c r="Q40" s="4" t="inlineStr"/>
      <c r="R40" s="4" t="inlineStr"/>
    </row>
    <row r="41">
      <c r="A41" s="4" t="n">
        <v>38</v>
      </c>
      <c r="B41" s="4" t="inlineStr"/>
      <c r="C41" s="4" t="inlineStr"/>
      <c r="D41" s="4" t="inlineStr"/>
      <c r="E41" s="4" t="inlineStr"/>
      <c r="F41" s="4" t="inlineStr"/>
      <c r="G41" s="4" t="inlineStr"/>
      <c r="H41" s="4" t="inlineStr"/>
      <c r="I41" s="4" t="inlineStr"/>
      <c r="J41" s="4" t="inlineStr"/>
      <c r="K41" s="4" t="inlineStr"/>
      <c r="L41" s="4" t="inlineStr"/>
      <c r="M41" s="4">
        <f>IF(B41="","",IF(OR(K41="да",AND(L41="решает сама",OR(I41="да",J41="да"))),"высокий",IF(OR(I41="да",J41="да",L41="решает сама"),"средний","низкий")))</f>
        <v/>
      </c>
      <c r="N41" s="4">
        <f>IF(M41="","",VLOOKUP(M41,Уровни!$A$2:$C$4,3,FALSE))</f>
        <v/>
      </c>
      <c r="O41" s="4">
        <f>IF(AND(F41="публичный сервис",H41&lt;&gt;"да",OR(I41="да",J41="да")),"данные уходят без договора: остановить","")</f>
        <v/>
      </c>
      <c r="P41" s="4" t="inlineStr"/>
      <c r="Q41" s="4" t="inlineStr"/>
      <c r="R41" s="4" t="inlineStr"/>
    </row>
    <row r="42">
      <c r="A42" s="4" t="n">
        <v>39</v>
      </c>
      <c r="B42" s="4" t="inlineStr"/>
      <c r="C42" s="4" t="inlineStr"/>
      <c r="D42" s="4" t="inlineStr"/>
      <c r="E42" s="4" t="inlineStr"/>
      <c r="F42" s="4" t="inlineStr"/>
      <c r="G42" s="4" t="inlineStr"/>
      <c r="H42" s="4" t="inlineStr"/>
      <c r="I42" s="4" t="inlineStr"/>
      <c r="J42" s="4" t="inlineStr"/>
      <c r="K42" s="4" t="inlineStr"/>
      <c r="L42" s="4" t="inlineStr"/>
      <c r="M42" s="4">
        <f>IF(B42="","",IF(OR(K42="да",AND(L42="решает сама",OR(I42="да",J42="да"))),"высокий",IF(OR(I42="да",J42="да",L42="решает сама"),"средний","низкий")))</f>
        <v/>
      </c>
      <c r="N42" s="4">
        <f>IF(M42="","",VLOOKUP(M42,Уровни!$A$2:$C$4,3,FALSE))</f>
        <v/>
      </c>
      <c r="O42" s="4">
        <f>IF(AND(F42="публичный сервис",H42&lt;&gt;"да",OR(I42="да",J42="да")),"данные уходят без договора: остановить","")</f>
        <v/>
      </c>
      <c r="P42" s="4" t="inlineStr"/>
      <c r="Q42" s="4" t="inlineStr"/>
      <c r="R42" s="4" t="inlineStr"/>
    </row>
    <row r="43">
      <c r="A43" s="4" t="n">
        <v>40</v>
      </c>
      <c r="B43" s="4" t="inlineStr"/>
      <c r="C43" s="4" t="inlineStr"/>
      <c r="D43" s="4" t="inlineStr"/>
      <c r="E43" s="4" t="inlineStr"/>
      <c r="F43" s="4" t="inlineStr"/>
      <c r="G43" s="4" t="inlineStr"/>
      <c r="H43" s="4" t="inlineStr"/>
      <c r="I43" s="4" t="inlineStr"/>
      <c r="J43" s="4" t="inlineStr"/>
      <c r="K43" s="4" t="inlineStr"/>
      <c r="L43" s="4" t="inlineStr"/>
      <c r="M43" s="4">
        <f>IF(B43="","",IF(OR(K43="да",AND(L43="решает сама",OR(I43="да",J43="да"))),"высокий",IF(OR(I43="да",J43="да",L43="решает сама"),"средний","низкий")))</f>
        <v/>
      </c>
      <c r="N43" s="4">
        <f>IF(M43="","",VLOOKUP(M43,Уровни!$A$2:$C$4,3,FALSE))</f>
        <v/>
      </c>
      <c r="O43" s="4">
        <f>IF(AND(F43="публичный сервис",H43&lt;&gt;"да",OR(I43="да",J43="да")),"данные уходят без договора: остановить","")</f>
        <v/>
      </c>
      <c r="P43" s="4" t="inlineStr"/>
      <c r="Q43" s="4" t="inlineStr"/>
      <c r="R43" s="4" t="inlineStr"/>
    </row>
  </sheetData>
  <mergeCells count="1">
    <mergeCell ref="A1:R1"/>
  </mergeCells>
  <conditionalFormatting sqref="M4:M43">
    <cfRule type="expression" priority="1" dxfId="0">
      <formula>M4="высокий"</formula>
    </cfRule>
    <cfRule type="expression" priority="2" dxfId="1">
      <formula>M4="средний"</formula>
    </cfRule>
    <cfRule type="expression" priority="3" dxfId="2">
      <formula>M4="низкий"</formula>
    </cfRule>
  </conditionalFormatting>
  <conditionalFormatting sqref="O4:O43">
    <cfRule type="expression" priority="4" dxfId="3">
      <formula>LEN(O4)&gt;0</formula>
    </cfRule>
  </conditionalFormatting>
  <dataValidations count="3">
    <dataValidation sqref="F4:F43" showDropDown="0" showInputMessage="0" showErrorMessage="0" allowBlank="1" type="list">
      <formula1>"собственная модель,встроенная функция купленной системы,публичный сервис"</formula1>
    </dataValidation>
    <dataValidation sqref="H4:K43" showDropDown="0" showInputMessage="0" showErrorMessage="0" allowBlank="1" type="list">
      <formula1>"да,нет"</formula1>
    </dataValidation>
    <dataValidation sqref="L4:L43" showDropDown="0" showInputMessage="0" showErrorMessage="0" allowBlank="1" type="list">
      <formula1>"рекомендует,решает сама"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2" customWidth="1" min="1" max="1"/>
    <col width="70" customWidth="1" min="2" max="2"/>
    <col width="80" customWidth="1" min="3" max="3"/>
  </cols>
  <sheetData>
    <row r="1" ht="46" customHeight="1">
      <c r="A1" s="2" t="inlineStr">
        <is>
          <t>Уровень</t>
        </is>
      </c>
      <c r="B1" s="2" t="inlineStr">
        <is>
          <t>Признаки</t>
        </is>
      </c>
      <c r="C1" s="2" t="inlineStr">
        <is>
          <t>Обязательные контроли</t>
        </is>
      </c>
    </row>
    <row r="2">
      <c r="A2" s="4" t="inlineStr">
        <is>
          <t>высокий</t>
        </is>
      </c>
      <c r="B2" s="4" t="inlineStr">
        <is>
          <t>Система принимает или существенно определяет решения о людях и клиентах (найм, кредит, тарифы, доступ к услугам) либо сама принимает решения на персональных данных или коммерческой тайне</t>
        </is>
      </c>
      <c r="C2" s="4" t="inlineStr">
        <is>
          <t>Решение остается за человеком; проверка качества перед запуском и не реже раза в год; журнал решений; объяснимая причина решения; согласование ИБ и юристов; план работы при отказе системы</t>
        </is>
      </c>
    </row>
    <row r="3">
      <c r="A3" s="4" t="inlineStr">
        <is>
          <t>средний</t>
        </is>
      </c>
      <c r="B3" s="4" t="inlineStr">
        <is>
          <t>Система работает с персональными данными или коммерческой тайной либо действует сама без проверки человеком</t>
        </is>
      </c>
      <c r="C3" s="4" t="inlineStr">
        <is>
          <t>Выборочная проверка результатов; правила, какие данные можно вводить; договор с поставщиком о хранении и использовании данных</t>
        </is>
      </c>
    </row>
    <row r="4">
      <c r="A4" s="4" t="inlineStr">
        <is>
          <t>низкий</t>
        </is>
      </c>
      <c r="B4" s="4" t="inlineStr">
        <is>
          <t>Вспомогательные задачи на открытых данных: черновики текстов, перевод, поиск</t>
        </is>
      </c>
      <c r="C4" s="4" t="inlineStr">
        <is>
          <t>Общие правила использования; обучение сотрудников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6" customWidth="1" min="1" max="1"/>
    <col width="100" customWidth="1" min="2" max="2"/>
  </cols>
  <sheetData>
    <row r="1" ht="46" customHeight="1">
      <c r="A1" s="2" t="inlineStr">
        <is>
          <t>Источник</t>
        </is>
      </c>
      <c r="B1" s="2" t="inlineStr">
        <is>
          <t>Что искать</t>
        </is>
      </c>
    </row>
    <row r="2">
      <c r="A2" s="4" t="inlineStr">
        <is>
          <t>Опрос руководителей подразделений</t>
        </is>
      </c>
      <c r="B2" s="4" t="inlineStr">
        <is>
          <t>Какие сервисы с ИИ используются, для каких задач, какие данные в них попадают</t>
        </is>
      </c>
    </row>
    <row r="3">
      <c r="A3" s="4" t="inlineStr">
        <is>
          <t>Закупки и подписки</t>
        </is>
      </c>
      <c r="B3" s="4" t="inlineStr">
        <is>
          <t>Оплаченные сервисы и функции ИИ, встроенные в уже купленные системы: CRM, офисные пакеты, распознавание документов</t>
        </is>
      </c>
    </row>
    <row r="4">
      <c r="A4" s="4" t="inlineStr">
        <is>
          <t>ИТ и информационная безопасность</t>
        </is>
      </c>
      <c r="B4" s="4" t="inlineStr">
        <is>
          <t>Обращения к адресам популярных ИИ-сервисов из корпоративной сети</t>
        </is>
      </c>
    </row>
    <row r="5">
      <c r="A5" s="4" t="inlineStr">
        <is>
          <t>Собственные разработки</t>
        </is>
      </c>
      <c r="B5" s="4" t="inlineStr">
        <is>
          <t>Модели скоринга, прогноза, распознавания, чат-боты на сайте и в поддержке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6" customWidth="1" min="1" max="1"/>
    <col width="120" customWidth="1" min="2" max="2"/>
  </cols>
  <sheetData>
    <row r="1" ht="46" customHeight="1">
      <c r="A1" s="2" t="inlineStr">
        <is>
          <t>№</t>
        </is>
      </c>
      <c r="B1" s="2" t="inlineStr">
        <is>
          <t>Правило для сотрудников</t>
        </is>
      </c>
    </row>
    <row r="2">
      <c r="A2" s="4" t="n">
        <v>1</v>
      </c>
      <c r="B2" s="4" t="inlineStr">
        <is>
          <t>Персональные данные, коммерческая тайна и тексты договоров вводятся только в сервисы, с поставщиком которых заключен договор о хранении и использовании данных.</t>
        </is>
      </c>
    </row>
    <row r="3">
      <c r="A3" s="4" t="n">
        <v>2</v>
      </c>
      <c r="B3" s="4" t="inlineStr">
        <is>
          <t>Факты, цифры и ссылки на нормы проверяются в каждом результате, который уходит за пределы подразделения.</t>
        </is>
      </c>
    </row>
    <row r="4">
      <c r="A4" s="4" t="n">
        <v>3</v>
      </c>
      <c r="B4" s="4" t="inlineStr">
        <is>
          <t>Если документ идет совету директоров, клиенту или регулятору, в нем указывается, где использован ИИ.</t>
        </is>
      </c>
    </row>
    <row r="5">
      <c r="A5" s="4" t="n">
        <v>4</v>
      </c>
      <c r="B5" s="4" t="inlineStr">
        <is>
          <t>Об ошибках и инцидентах сотрудник сообщает владельцу ИИ-системы и в службу информационной безопасности.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Шаблон подготовлен risk-place.ru. Свободное использование внутри организации. Версия от 16.10.2026.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2026-10-16T12:15:51Z</dcterms:created>
  <dcterms:modified xmlns:dcterms="http://purl.org/dc/terms/" xmlns:xsi="http://www.w3.org/2001/XMLSchema-instance" xsi:type="dcterms:W3CDTF">2026-10-16T12:15:51Z</dcterms:modified>
</cp:coreProperties>
</file>