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" sheetId="1" state="visible" r:id="rId1"/>
    <sheet xmlns:r="http://schemas.openxmlformats.org/officeDocument/2006/relationships" name="Шкалы" sheetId="2" state="visible" r:id="rId2"/>
    <sheet xmlns:r="http://schemas.openxmlformats.org/officeDocument/2006/relationships" name="Категории" sheetId="3" state="visible" r:id="rId3"/>
    <sheet xmlns:r="http://schemas.openxmlformats.org/officeDocument/2006/relationships" name="Сводка" sheetId="4" state="visible" r:id="rId4"/>
    <sheet xmlns:r="http://schemas.openxmlformats.org/officeDocument/2006/relationships" name="О шаблон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E06666"/>
        </patternFill>
      </fill>
    </dxf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0B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6" customWidth="1" min="3" max="3"/>
    <col width="28" customWidth="1" min="4" max="4"/>
    <col width="28" customWidth="1" min="5" max="5"/>
    <col width="20" customWidth="1" min="6" max="6"/>
    <col width="11" customWidth="1" min="7" max="7"/>
    <col width="10" customWidth="1" min="8" max="8"/>
    <col width="9" customWidth="1" min="9" max="9"/>
    <col width="11" customWidth="1" min="10" max="10"/>
    <col width="30" customWidth="1" min="11" max="11"/>
    <col width="30" customWidth="1" min="12" max="12"/>
    <col width="18" customWidth="1" min="13" max="13"/>
    <col width="12" customWidth="1" min="14" max="14"/>
    <col width="12" customWidth="1" min="15" max="15"/>
    <col width="11" customWidth="1" min="16" max="16"/>
    <col width="11" customWidth="1" min="17" max="17"/>
    <col width="11" customWidth="1" min="18" max="18"/>
    <col width="28" customWidth="1" min="19" max="19"/>
    <col width="12" customWidth="1" min="20" max="20"/>
    <col width="12" customWidth="1" min="21" max="21"/>
  </cols>
  <sheetData>
    <row r="1">
      <c r="A1" s="1" t="inlineStr">
        <is>
          <t>Первая строка — пример. Уровень и зона считаются формулами. Шкалы на листе «Шкалы», категории на листе «Категории». Вероятность и влияние вводятся числом от 1 до 5.</t>
        </is>
      </c>
    </row>
    <row r="3" ht="34" customHeight="1">
      <c r="A3" s="2" t="inlineStr">
        <is>
          <t>ID</t>
        </is>
      </c>
      <c r="B3" s="2" t="inlineStr">
        <is>
          <t>Категория</t>
        </is>
      </c>
      <c r="C3" s="2" t="inlineStr">
        <is>
          <t>Риск (событие)</t>
        </is>
      </c>
      <c r="D3" s="2" t="inlineStr">
        <is>
          <t>Причины</t>
        </is>
      </c>
      <c r="E3" s="2" t="inlineStr">
        <is>
          <t>Последствия</t>
        </is>
      </c>
      <c r="F3" s="2" t="inlineStr">
        <is>
          <t>Владелец</t>
        </is>
      </c>
      <c r="G3" s="2" t="inlineStr">
        <is>
          <t>Вероятность (1-5)</t>
        </is>
      </c>
      <c r="H3" s="2" t="inlineStr">
        <is>
          <t>Влияние (1-5)</t>
        </is>
      </c>
      <c r="I3" s="2" t="inlineStr">
        <is>
          <t>Уровень</t>
        </is>
      </c>
      <c r="J3" s="2" t="inlineStr">
        <is>
          <t>Зона</t>
        </is>
      </c>
      <c r="K3" s="2" t="inlineStr">
        <is>
          <t>Существующие меры</t>
        </is>
      </c>
      <c r="L3" s="2" t="inlineStr">
        <is>
          <t>Дополнительные меры</t>
        </is>
      </c>
      <c r="M3" s="2" t="inlineStr">
        <is>
          <t>Ответственный за меры</t>
        </is>
      </c>
      <c r="N3" s="2" t="inlineStr">
        <is>
          <t>Срок</t>
        </is>
      </c>
      <c r="O3" s="2" t="inlineStr">
        <is>
          <t>Статус мер</t>
        </is>
      </c>
      <c r="P3" s="2" t="inlineStr">
        <is>
          <t>Остаточная вероятность</t>
        </is>
      </c>
      <c r="Q3" s="2" t="inlineStr">
        <is>
          <t>Остаточное влияние</t>
        </is>
      </c>
      <c r="R3" s="2" t="inlineStr">
        <is>
          <t>Остаточный уровень</t>
        </is>
      </c>
      <c r="S3" s="2" t="inlineStr">
        <is>
          <t>КИР и порог</t>
        </is>
      </c>
      <c r="T3" s="2" t="inlineStr">
        <is>
          <t>Дата оценки</t>
        </is>
      </c>
      <c r="U3" s="2" t="inlineStr">
        <is>
          <t>Дата пересмотра</t>
        </is>
      </c>
    </row>
    <row r="4">
      <c r="A4" s="3" t="inlineStr">
        <is>
          <t>R-001</t>
        </is>
      </c>
      <c r="B4" s="3" t="inlineStr">
        <is>
          <t>Операционный</t>
        </is>
      </c>
      <c r="C4" s="3" t="inlineStr">
        <is>
          <t>Остановка производственной линии из-за отказа ключевого станка</t>
        </is>
      </c>
      <c r="D4" s="3" t="inlineStr">
        <is>
          <t>Износ оборудования, отсутствие запасных узлов</t>
        </is>
      </c>
      <c r="E4" s="3" t="inlineStr">
        <is>
          <t>Срыв отгрузок, штрафы по договорам</t>
        </is>
      </c>
      <c r="F4" s="3" t="inlineStr">
        <is>
          <t>Директор по производству</t>
        </is>
      </c>
      <c r="G4" s="3" t="n">
        <v>3</v>
      </c>
      <c r="H4" s="3" t="n">
        <v>4</v>
      </c>
      <c r="I4" s="3">
        <f>G4*H4</f>
        <v/>
      </c>
      <c r="J4" s="3">
        <f>IF(I4&gt;=15,"красная",IF(I4&gt;=10,"оранжевая",IF(I4&gt;=5,"желтая","зеленая")))</f>
        <v/>
      </c>
      <c r="K4" s="3" t="inlineStr">
        <is>
          <t>Плановые ТО раз в квартал</t>
        </is>
      </c>
      <c r="L4" s="3" t="inlineStr">
        <is>
          <t>Закупка резервного узла, договор на срочный ремонт</t>
        </is>
      </c>
      <c r="M4" s="3" t="inlineStr">
        <is>
          <t>Главный инженер</t>
        </is>
      </c>
      <c r="N4" s="3" t="inlineStr">
        <is>
          <t>2026-12-31</t>
        </is>
      </c>
      <c r="O4" s="3" t="inlineStr">
        <is>
          <t>в работе</t>
        </is>
      </c>
      <c r="P4" s="3" t="n">
        <v>2</v>
      </c>
      <c r="Q4" s="3" t="n">
        <v>3</v>
      </c>
      <c r="R4" s="3">
        <f>P4*Q4</f>
        <v/>
      </c>
      <c r="S4" s="3" t="inlineStr">
        <is>
          <t>Число внеплановых остановок в месяц, порог 2</t>
        </is>
      </c>
      <c r="T4" s="3" t="inlineStr">
        <is>
          <t>2026-10-01</t>
        </is>
      </c>
      <c r="U4" s="3" t="inlineStr">
        <is>
          <t>2027-01-01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>
        <f>IF(G5*H5=0,"",G5*H5)</f>
        <v/>
      </c>
      <c r="J5" s="4">
        <f>IF(I5="","",IF(I5&gt;=15,"красная",IF(I5&gt;=10,"оранжевая",IF(I5&gt;=5,"желтая","зеленая"))))</f>
        <v/>
      </c>
      <c r="K5" s="4" t="inlineStr"/>
      <c r="L5" s="4" t="inlineStr"/>
      <c r="M5" s="4" t="inlineStr"/>
      <c r="N5" s="4" t="inlineStr"/>
      <c r="O5" s="4" t="inlineStr"/>
      <c r="P5" s="4" t="inlineStr"/>
      <c r="Q5" s="4" t="inlineStr"/>
      <c r="R5" s="4">
        <f>IF(P5*Q5=0,"",P5*Q5)</f>
        <v/>
      </c>
      <c r="S5" s="4" t="inlineStr"/>
      <c r="T5" s="4" t="inlineStr"/>
      <c r="U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>
        <f>IF(G6*H6=0,"",G6*H6)</f>
        <v/>
      </c>
      <c r="J6" s="4">
        <f>IF(I6="","",IF(I6&gt;=15,"красная",IF(I6&gt;=10,"оранжевая",IF(I6&gt;=5,"желтая","зеленая"))))</f>
        <v/>
      </c>
      <c r="K6" s="4" t="inlineStr"/>
      <c r="L6" s="4" t="inlineStr"/>
      <c r="M6" s="4" t="inlineStr"/>
      <c r="N6" s="4" t="inlineStr"/>
      <c r="O6" s="4" t="inlineStr"/>
      <c r="P6" s="4" t="inlineStr"/>
      <c r="Q6" s="4" t="inlineStr"/>
      <c r="R6" s="4">
        <f>IF(P6*Q6=0,"",P6*Q6)</f>
        <v/>
      </c>
      <c r="S6" s="4" t="inlineStr"/>
      <c r="T6" s="4" t="inlineStr"/>
      <c r="U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>
        <f>IF(G7*H7=0,"",G7*H7)</f>
        <v/>
      </c>
      <c r="J7" s="4">
        <f>IF(I7="","",IF(I7&gt;=15,"красная",IF(I7&gt;=10,"оранжевая",IF(I7&gt;=5,"желтая","зеленая"))))</f>
        <v/>
      </c>
      <c r="K7" s="4" t="inlineStr"/>
      <c r="L7" s="4" t="inlineStr"/>
      <c r="M7" s="4" t="inlineStr"/>
      <c r="N7" s="4" t="inlineStr"/>
      <c r="O7" s="4" t="inlineStr"/>
      <c r="P7" s="4" t="inlineStr"/>
      <c r="Q7" s="4" t="inlineStr"/>
      <c r="R7" s="4">
        <f>IF(P7*Q7=0,"",P7*Q7)</f>
        <v/>
      </c>
      <c r="S7" s="4" t="inlineStr"/>
      <c r="T7" s="4" t="inlineStr"/>
      <c r="U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>
        <f>IF(G8*H8=0,"",G8*H8)</f>
        <v/>
      </c>
      <c r="J8" s="4">
        <f>IF(I8="","",IF(I8&gt;=15,"красная",IF(I8&gt;=10,"оранжевая",IF(I8&gt;=5,"желтая","зеленая"))))</f>
        <v/>
      </c>
      <c r="K8" s="4" t="inlineStr"/>
      <c r="L8" s="4" t="inlineStr"/>
      <c r="M8" s="4" t="inlineStr"/>
      <c r="N8" s="4" t="inlineStr"/>
      <c r="O8" s="4" t="inlineStr"/>
      <c r="P8" s="4" t="inlineStr"/>
      <c r="Q8" s="4" t="inlineStr"/>
      <c r="R8" s="4">
        <f>IF(P8*Q8=0,"",P8*Q8)</f>
        <v/>
      </c>
      <c r="S8" s="4" t="inlineStr"/>
      <c r="T8" s="4" t="inlineStr"/>
      <c r="U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>
        <f>IF(G9*H9=0,"",G9*H9)</f>
        <v/>
      </c>
      <c r="J9" s="4">
        <f>IF(I9="","",IF(I9&gt;=15,"красная",IF(I9&gt;=10,"оранжевая",IF(I9&gt;=5,"желтая","зеленая"))))</f>
        <v/>
      </c>
      <c r="K9" s="4" t="inlineStr"/>
      <c r="L9" s="4" t="inlineStr"/>
      <c r="M9" s="4" t="inlineStr"/>
      <c r="N9" s="4" t="inlineStr"/>
      <c r="O9" s="4" t="inlineStr"/>
      <c r="P9" s="4" t="inlineStr"/>
      <c r="Q9" s="4" t="inlineStr"/>
      <c r="R9" s="4">
        <f>IF(P9*Q9=0,"",P9*Q9)</f>
        <v/>
      </c>
      <c r="S9" s="4" t="inlineStr"/>
      <c r="T9" s="4" t="inlineStr"/>
      <c r="U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>
        <f>IF(G10*H10=0,"",G10*H10)</f>
        <v/>
      </c>
      <c r="J10" s="4">
        <f>IF(I10="","",IF(I10&gt;=15,"красная",IF(I10&gt;=10,"оранжевая",IF(I10&gt;=5,"желтая","зеленая"))))</f>
        <v/>
      </c>
      <c r="K10" s="4" t="inlineStr"/>
      <c r="L10" s="4" t="inlineStr"/>
      <c r="M10" s="4" t="inlineStr"/>
      <c r="N10" s="4" t="inlineStr"/>
      <c r="O10" s="4" t="inlineStr"/>
      <c r="P10" s="4" t="inlineStr"/>
      <c r="Q10" s="4" t="inlineStr"/>
      <c r="R10" s="4">
        <f>IF(P10*Q10=0,"",P10*Q10)</f>
        <v/>
      </c>
      <c r="S10" s="4" t="inlineStr"/>
      <c r="T10" s="4" t="inlineStr"/>
      <c r="U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>
        <f>IF(G11*H11=0,"",G11*H11)</f>
        <v/>
      </c>
      <c r="J11" s="4">
        <f>IF(I11="","",IF(I11&gt;=15,"красная",IF(I11&gt;=10,"оранжевая",IF(I11&gt;=5,"желтая","зеленая"))))</f>
        <v/>
      </c>
      <c r="K11" s="4" t="inlineStr"/>
      <c r="L11" s="4" t="inlineStr"/>
      <c r="M11" s="4" t="inlineStr"/>
      <c r="N11" s="4" t="inlineStr"/>
      <c r="O11" s="4" t="inlineStr"/>
      <c r="P11" s="4" t="inlineStr"/>
      <c r="Q11" s="4" t="inlineStr"/>
      <c r="R11" s="4">
        <f>IF(P11*Q11=0,"",P11*Q11)</f>
        <v/>
      </c>
      <c r="S11" s="4" t="inlineStr"/>
      <c r="T11" s="4" t="inlineStr"/>
      <c r="U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>
        <f>IF(G12*H12=0,"",G12*H12)</f>
        <v/>
      </c>
      <c r="J12" s="4">
        <f>IF(I12="","",IF(I12&gt;=15,"красная",IF(I12&gt;=10,"оранжевая",IF(I12&gt;=5,"желтая","зеленая"))))</f>
        <v/>
      </c>
      <c r="K12" s="4" t="inlineStr"/>
      <c r="L12" s="4" t="inlineStr"/>
      <c r="M12" s="4" t="inlineStr"/>
      <c r="N12" s="4" t="inlineStr"/>
      <c r="O12" s="4" t="inlineStr"/>
      <c r="P12" s="4" t="inlineStr"/>
      <c r="Q12" s="4" t="inlineStr"/>
      <c r="R12" s="4">
        <f>IF(P12*Q12=0,"",P12*Q12)</f>
        <v/>
      </c>
      <c r="S12" s="4" t="inlineStr"/>
      <c r="T12" s="4" t="inlineStr"/>
      <c r="U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>
        <f>IF(G13*H13=0,"",G13*H13)</f>
        <v/>
      </c>
      <c r="J13" s="4">
        <f>IF(I13="","",IF(I13&gt;=15,"красная",IF(I13&gt;=10,"оранжевая",IF(I13&gt;=5,"желтая","зеленая"))))</f>
        <v/>
      </c>
      <c r="K13" s="4" t="inlineStr"/>
      <c r="L13" s="4" t="inlineStr"/>
      <c r="M13" s="4" t="inlineStr"/>
      <c r="N13" s="4" t="inlineStr"/>
      <c r="O13" s="4" t="inlineStr"/>
      <c r="P13" s="4" t="inlineStr"/>
      <c r="Q13" s="4" t="inlineStr"/>
      <c r="R13" s="4">
        <f>IF(P13*Q13=0,"",P13*Q13)</f>
        <v/>
      </c>
      <c r="S13" s="4" t="inlineStr"/>
      <c r="T13" s="4" t="inlineStr"/>
      <c r="U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>
        <f>IF(G14*H14=0,"",G14*H14)</f>
        <v/>
      </c>
      <c r="J14" s="4">
        <f>IF(I14="","",IF(I14&gt;=15,"красная",IF(I14&gt;=10,"оранжевая",IF(I14&gt;=5,"желтая","зеленая"))))</f>
        <v/>
      </c>
      <c r="K14" s="4" t="inlineStr"/>
      <c r="L14" s="4" t="inlineStr"/>
      <c r="M14" s="4" t="inlineStr"/>
      <c r="N14" s="4" t="inlineStr"/>
      <c r="O14" s="4" t="inlineStr"/>
      <c r="P14" s="4" t="inlineStr"/>
      <c r="Q14" s="4" t="inlineStr"/>
      <c r="R14" s="4">
        <f>IF(P14*Q14=0,"",P14*Q14)</f>
        <v/>
      </c>
      <c r="S14" s="4" t="inlineStr"/>
      <c r="T14" s="4" t="inlineStr"/>
      <c r="U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>
        <f>IF(G15*H15=0,"",G15*H15)</f>
        <v/>
      </c>
      <c r="J15" s="4">
        <f>IF(I15="","",IF(I15&gt;=15,"красная",IF(I15&gt;=10,"оранжевая",IF(I15&gt;=5,"желтая","зеленая"))))</f>
        <v/>
      </c>
      <c r="K15" s="4" t="inlineStr"/>
      <c r="L15" s="4" t="inlineStr"/>
      <c r="M15" s="4" t="inlineStr"/>
      <c r="N15" s="4" t="inlineStr"/>
      <c r="O15" s="4" t="inlineStr"/>
      <c r="P15" s="4" t="inlineStr"/>
      <c r="Q15" s="4" t="inlineStr"/>
      <c r="R15" s="4">
        <f>IF(P15*Q15=0,"",P15*Q15)</f>
        <v/>
      </c>
      <c r="S15" s="4" t="inlineStr"/>
      <c r="T15" s="4" t="inlineStr"/>
      <c r="U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>
        <f>IF(G16*H16=0,"",G16*H16)</f>
        <v/>
      </c>
      <c r="J16" s="4">
        <f>IF(I16="","",IF(I16&gt;=15,"красная",IF(I16&gt;=10,"оранжевая",IF(I16&gt;=5,"желтая","зеленая"))))</f>
        <v/>
      </c>
      <c r="K16" s="4" t="inlineStr"/>
      <c r="L16" s="4" t="inlineStr"/>
      <c r="M16" s="4" t="inlineStr"/>
      <c r="N16" s="4" t="inlineStr"/>
      <c r="O16" s="4" t="inlineStr"/>
      <c r="P16" s="4" t="inlineStr"/>
      <c r="Q16" s="4" t="inlineStr"/>
      <c r="R16" s="4">
        <f>IF(P16*Q16=0,"",P16*Q16)</f>
        <v/>
      </c>
      <c r="S16" s="4" t="inlineStr"/>
      <c r="T16" s="4" t="inlineStr"/>
      <c r="U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>
        <f>IF(G17*H17=0,"",G17*H17)</f>
        <v/>
      </c>
      <c r="J17" s="4">
        <f>IF(I17="","",IF(I17&gt;=15,"красная",IF(I17&gt;=10,"оранжевая",IF(I17&gt;=5,"желтая","зеленая"))))</f>
        <v/>
      </c>
      <c r="K17" s="4" t="inlineStr"/>
      <c r="L17" s="4" t="inlineStr"/>
      <c r="M17" s="4" t="inlineStr"/>
      <c r="N17" s="4" t="inlineStr"/>
      <c r="O17" s="4" t="inlineStr"/>
      <c r="P17" s="4" t="inlineStr"/>
      <c r="Q17" s="4" t="inlineStr"/>
      <c r="R17" s="4">
        <f>IF(P17*Q17=0,"",P17*Q17)</f>
        <v/>
      </c>
      <c r="S17" s="4" t="inlineStr"/>
      <c r="T17" s="4" t="inlineStr"/>
      <c r="U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>
        <f>IF(G18*H18=0,"",G18*H18)</f>
        <v/>
      </c>
      <c r="J18" s="4">
        <f>IF(I18="","",IF(I18&gt;=15,"красная",IF(I18&gt;=10,"оранжевая",IF(I18&gt;=5,"желтая","зеленая"))))</f>
        <v/>
      </c>
      <c r="K18" s="4" t="inlineStr"/>
      <c r="L18" s="4" t="inlineStr"/>
      <c r="M18" s="4" t="inlineStr"/>
      <c r="N18" s="4" t="inlineStr"/>
      <c r="O18" s="4" t="inlineStr"/>
      <c r="P18" s="4" t="inlineStr"/>
      <c r="Q18" s="4" t="inlineStr"/>
      <c r="R18" s="4">
        <f>IF(P18*Q18=0,"",P18*Q18)</f>
        <v/>
      </c>
      <c r="S18" s="4" t="inlineStr"/>
      <c r="T18" s="4" t="inlineStr"/>
      <c r="U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>
        <f>IF(G19*H19=0,"",G19*H19)</f>
        <v/>
      </c>
      <c r="J19" s="4">
        <f>IF(I19="","",IF(I19&gt;=15,"красная",IF(I19&gt;=10,"оранжевая",IF(I19&gt;=5,"желтая","зеленая"))))</f>
        <v/>
      </c>
      <c r="K19" s="4" t="inlineStr"/>
      <c r="L19" s="4" t="inlineStr"/>
      <c r="M19" s="4" t="inlineStr"/>
      <c r="N19" s="4" t="inlineStr"/>
      <c r="O19" s="4" t="inlineStr"/>
      <c r="P19" s="4" t="inlineStr"/>
      <c r="Q19" s="4" t="inlineStr"/>
      <c r="R19" s="4">
        <f>IF(P19*Q19=0,"",P19*Q19)</f>
        <v/>
      </c>
      <c r="S19" s="4" t="inlineStr"/>
      <c r="T19" s="4" t="inlineStr"/>
      <c r="U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>
        <f>IF(G20*H20=0,"",G20*H20)</f>
        <v/>
      </c>
      <c r="J20" s="4">
        <f>IF(I20="","",IF(I20&gt;=15,"красная",IF(I20&gt;=10,"оранжевая",IF(I20&gt;=5,"желтая","зеленая"))))</f>
        <v/>
      </c>
      <c r="K20" s="4" t="inlineStr"/>
      <c r="L20" s="4" t="inlineStr"/>
      <c r="M20" s="4" t="inlineStr"/>
      <c r="N20" s="4" t="inlineStr"/>
      <c r="O20" s="4" t="inlineStr"/>
      <c r="P20" s="4" t="inlineStr"/>
      <c r="Q20" s="4" t="inlineStr"/>
      <c r="R20" s="4">
        <f>IF(P20*Q20=0,"",P20*Q20)</f>
        <v/>
      </c>
      <c r="S20" s="4" t="inlineStr"/>
      <c r="T20" s="4" t="inlineStr"/>
      <c r="U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>
        <f>IF(G21*H21=0,"",G21*H21)</f>
        <v/>
      </c>
      <c r="J21" s="4">
        <f>IF(I21="","",IF(I21&gt;=15,"красная",IF(I21&gt;=10,"оранжевая",IF(I21&gt;=5,"желтая","зеленая"))))</f>
        <v/>
      </c>
      <c r="K21" s="4" t="inlineStr"/>
      <c r="L21" s="4" t="inlineStr"/>
      <c r="M21" s="4" t="inlineStr"/>
      <c r="N21" s="4" t="inlineStr"/>
      <c r="O21" s="4" t="inlineStr"/>
      <c r="P21" s="4" t="inlineStr"/>
      <c r="Q21" s="4" t="inlineStr"/>
      <c r="R21" s="4">
        <f>IF(P21*Q21=0,"",P21*Q21)</f>
        <v/>
      </c>
      <c r="S21" s="4" t="inlineStr"/>
      <c r="T21" s="4" t="inlineStr"/>
      <c r="U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>
        <f>IF(G22*H22=0,"",G22*H22)</f>
        <v/>
      </c>
      <c r="J22" s="4">
        <f>IF(I22="","",IF(I22&gt;=15,"красная",IF(I22&gt;=10,"оранжевая",IF(I22&gt;=5,"желтая","зеленая"))))</f>
        <v/>
      </c>
      <c r="K22" s="4" t="inlineStr"/>
      <c r="L22" s="4" t="inlineStr"/>
      <c r="M22" s="4" t="inlineStr"/>
      <c r="N22" s="4" t="inlineStr"/>
      <c r="O22" s="4" t="inlineStr"/>
      <c r="P22" s="4" t="inlineStr"/>
      <c r="Q22" s="4" t="inlineStr"/>
      <c r="R22" s="4">
        <f>IF(P22*Q22=0,"",P22*Q22)</f>
        <v/>
      </c>
      <c r="S22" s="4" t="inlineStr"/>
      <c r="T22" s="4" t="inlineStr"/>
      <c r="U22" s="4" t="inlineStr"/>
    </row>
    <row r="23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>
        <f>IF(G23*H23=0,"",G23*H23)</f>
        <v/>
      </c>
      <c r="J23" s="4">
        <f>IF(I23="","",IF(I23&gt;=15,"красная",IF(I23&gt;=10,"оранжевая",IF(I23&gt;=5,"желтая","зеленая"))))</f>
        <v/>
      </c>
      <c r="K23" s="4" t="inlineStr"/>
      <c r="L23" s="4" t="inlineStr"/>
      <c r="M23" s="4" t="inlineStr"/>
      <c r="N23" s="4" t="inlineStr"/>
      <c r="O23" s="4" t="inlineStr"/>
      <c r="P23" s="4" t="inlineStr"/>
      <c r="Q23" s="4" t="inlineStr"/>
      <c r="R23" s="4">
        <f>IF(P23*Q23=0,"",P23*Q23)</f>
        <v/>
      </c>
      <c r="S23" s="4" t="inlineStr"/>
      <c r="T23" s="4" t="inlineStr"/>
      <c r="U23" s="4" t="inlineStr"/>
    </row>
    <row r="24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>
        <f>IF(G24*H24=0,"",G24*H24)</f>
        <v/>
      </c>
      <c r="J24" s="4">
        <f>IF(I24="","",IF(I24&gt;=15,"красная",IF(I24&gt;=10,"оранжевая",IF(I24&gt;=5,"желтая","зеленая"))))</f>
        <v/>
      </c>
      <c r="K24" s="4" t="inlineStr"/>
      <c r="L24" s="4" t="inlineStr"/>
      <c r="M24" s="4" t="inlineStr"/>
      <c r="N24" s="4" t="inlineStr"/>
      <c r="O24" s="4" t="inlineStr"/>
      <c r="P24" s="4" t="inlineStr"/>
      <c r="Q24" s="4" t="inlineStr"/>
      <c r="R24" s="4">
        <f>IF(P24*Q24=0,"",P24*Q24)</f>
        <v/>
      </c>
      <c r="S24" s="4" t="inlineStr"/>
      <c r="T24" s="4" t="inlineStr"/>
      <c r="U24" s="4" t="inlineStr"/>
    </row>
    <row r="25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>
        <f>IF(G25*H25=0,"",G25*H25)</f>
        <v/>
      </c>
      <c r="J25" s="4">
        <f>IF(I25="","",IF(I25&gt;=15,"красная",IF(I25&gt;=10,"оранжевая",IF(I25&gt;=5,"желтая","зеленая"))))</f>
        <v/>
      </c>
      <c r="K25" s="4" t="inlineStr"/>
      <c r="L25" s="4" t="inlineStr"/>
      <c r="M25" s="4" t="inlineStr"/>
      <c r="N25" s="4" t="inlineStr"/>
      <c r="O25" s="4" t="inlineStr"/>
      <c r="P25" s="4" t="inlineStr"/>
      <c r="Q25" s="4" t="inlineStr"/>
      <c r="R25" s="4">
        <f>IF(P25*Q25=0,"",P25*Q25)</f>
        <v/>
      </c>
      <c r="S25" s="4" t="inlineStr"/>
      <c r="T25" s="4" t="inlineStr"/>
      <c r="U25" s="4" t="inlineStr"/>
    </row>
    <row r="26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>
        <f>IF(G26*H26=0,"",G26*H26)</f>
        <v/>
      </c>
      <c r="J26" s="4">
        <f>IF(I26="","",IF(I26&gt;=15,"красная",IF(I26&gt;=10,"оранжевая",IF(I26&gt;=5,"желтая","зеленая"))))</f>
        <v/>
      </c>
      <c r="K26" s="4" t="inlineStr"/>
      <c r="L26" s="4" t="inlineStr"/>
      <c r="M26" s="4" t="inlineStr"/>
      <c r="N26" s="4" t="inlineStr"/>
      <c r="O26" s="4" t="inlineStr"/>
      <c r="P26" s="4" t="inlineStr"/>
      <c r="Q26" s="4" t="inlineStr"/>
      <c r="R26" s="4">
        <f>IF(P26*Q26=0,"",P26*Q26)</f>
        <v/>
      </c>
      <c r="S26" s="4" t="inlineStr"/>
      <c r="T26" s="4" t="inlineStr"/>
      <c r="U26" s="4" t="inlineStr"/>
    </row>
    <row r="27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>
        <f>IF(G27*H27=0,"",G27*H27)</f>
        <v/>
      </c>
      <c r="J27" s="4">
        <f>IF(I27="","",IF(I27&gt;=15,"красная",IF(I27&gt;=10,"оранжевая",IF(I27&gt;=5,"желтая","зеленая"))))</f>
        <v/>
      </c>
      <c r="K27" s="4" t="inlineStr"/>
      <c r="L27" s="4" t="inlineStr"/>
      <c r="M27" s="4" t="inlineStr"/>
      <c r="N27" s="4" t="inlineStr"/>
      <c r="O27" s="4" t="inlineStr"/>
      <c r="P27" s="4" t="inlineStr"/>
      <c r="Q27" s="4" t="inlineStr"/>
      <c r="R27" s="4">
        <f>IF(P27*Q27=0,"",P27*Q27)</f>
        <v/>
      </c>
      <c r="S27" s="4" t="inlineStr"/>
      <c r="T27" s="4" t="inlineStr"/>
      <c r="U27" s="4" t="inlineStr"/>
    </row>
    <row r="28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>
        <f>IF(G28*H28=0,"",G28*H28)</f>
        <v/>
      </c>
      <c r="J28" s="4">
        <f>IF(I28="","",IF(I28&gt;=15,"красная",IF(I28&gt;=10,"оранжевая",IF(I28&gt;=5,"желтая","зеленая"))))</f>
        <v/>
      </c>
      <c r="K28" s="4" t="inlineStr"/>
      <c r="L28" s="4" t="inlineStr"/>
      <c r="M28" s="4" t="inlineStr"/>
      <c r="N28" s="4" t="inlineStr"/>
      <c r="O28" s="4" t="inlineStr"/>
      <c r="P28" s="4" t="inlineStr"/>
      <c r="Q28" s="4" t="inlineStr"/>
      <c r="R28" s="4">
        <f>IF(P28*Q28=0,"",P28*Q28)</f>
        <v/>
      </c>
      <c r="S28" s="4" t="inlineStr"/>
      <c r="T28" s="4" t="inlineStr"/>
      <c r="U28" s="4" t="inlineStr"/>
    </row>
    <row r="29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>
        <f>IF(G29*H29=0,"",G29*H29)</f>
        <v/>
      </c>
      <c r="J29" s="4">
        <f>IF(I29="","",IF(I29&gt;=15,"красная",IF(I29&gt;=10,"оранжевая",IF(I29&gt;=5,"желтая","зеленая"))))</f>
        <v/>
      </c>
      <c r="K29" s="4" t="inlineStr"/>
      <c r="L29" s="4" t="inlineStr"/>
      <c r="M29" s="4" t="inlineStr"/>
      <c r="N29" s="4" t="inlineStr"/>
      <c r="O29" s="4" t="inlineStr"/>
      <c r="P29" s="4" t="inlineStr"/>
      <c r="Q29" s="4" t="inlineStr"/>
      <c r="R29" s="4">
        <f>IF(P29*Q29=0,"",P29*Q29)</f>
        <v/>
      </c>
      <c r="S29" s="4" t="inlineStr"/>
      <c r="T29" s="4" t="inlineStr"/>
      <c r="U29" s="4" t="inlineStr"/>
    </row>
    <row r="30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>
        <f>IF(G30*H30=0,"",G30*H30)</f>
        <v/>
      </c>
      <c r="J30" s="4">
        <f>IF(I30="","",IF(I30&gt;=15,"красная",IF(I30&gt;=10,"оранжевая",IF(I30&gt;=5,"желтая","зеленая"))))</f>
        <v/>
      </c>
      <c r="K30" s="4" t="inlineStr"/>
      <c r="L30" s="4" t="inlineStr"/>
      <c r="M30" s="4" t="inlineStr"/>
      <c r="N30" s="4" t="inlineStr"/>
      <c r="O30" s="4" t="inlineStr"/>
      <c r="P30" s="4" t="inlineStr"/>
      <c r="Q30" s="4" t="inlineStr"/>
      <c r="R30" s="4">
        <f>IF(P30*Q30=0,"",P30*Q30)</f>
        <v/>
      </c>
      <c r="S30" s="4" t="inlineStr"/>
      <c r="T30" s="4" t="inlineStr"/>
      <c r="U30" s="4" t="inlineStr"/>
    </row>
    <row r="3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>
        <f>IF(G31*H31=0,"",G31*H31)</f>
        <v/>
      </c>
      <c r="J31" s="4">
        <f>IF(I31="","",IF(I31&gt;=15,"красная",IF(I31&gt;=10,"оранжевая",IF(I31&gt;=5,"желтая","зеленая"))))</f>
        <v/>
      </c>
      <c r="K31" s="4" t="inlineStr"/>
      <c r="L31" s="4" t="inlineStr"/>
      <c r="M31" s="4" t="inlineStr"/>
      <c r="N31" s="4" t="inlineStr"/>
      <c r="O31" s="4" t="inlineStr"/>
      <c r="P31" s="4" t="inlineStr"/>
      <c r="Q31" s="4" t="inlineStr"/>
      <c r="R31" s="4">
        <f>IF(P31*Q31=0,"",P31*Q31)</f>
        <v/>
      </c>
      <c r="S31" s="4" t="inlineStr"/>
      <c r="T31" s="4" t="inlineStr"/>
      <c r="U31" s="4" t="inlineStr"/>
    </row>
    <row r="32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>
        <f>IF(G32*H32=0,"",G32*H32)</f>
        <v/>
      </c>
      <c r="J32" s="4">
        <f>IF(I32="","",IF(I32&gt;=15,"красная",IF(I32&gt;=10,"оранжевая",IF(I32&gt;=5,"желтая","зеленая"))))</f>
        <v/>
      </c>
      <c r="K32" s="4" t="inlineStr"/>
      <c r="L32" s="4" t="inlineStr"/>
      <c r="M32" s="4" t="inlineStr"/>
      <c r="N32" s="4" t="inlineStr"/>
      <c r="O32" s="4" t="inlineStr"/>
      <c r="P32" s="4" t="inlineStr"/>
      <c r="Q32" s="4" t="inlineStr"/>
      <c r="R32" s="4">
        <f>IF(P32*Q32=0,"",P32*Q32)</f>
        <v/>
      </c>
      <c r="S32" s="4" t="inlineStr"/>
      <c r="T32" s="4" t="inlineStr"/>
      <c r="U32" s="4" t="inlineStr"/>
    </row>
    <row r="33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>
        <f>IF(G33*H33=0,"",G33*H33)</f>
        <v/>
      </c>
      <c r="J33" s="4">
        <f>IF(I33="","",IF(I33&gt;=15,"красная",IF(I33&gt;=10,"оранжевая",IF(I33&gt;=5,"желтая","зеленая"))))</f>
        <v/>
      </c>
      <c r="K33" s="4" t="inlineStr"/>
      <c r="L33" s="4" t="inlineStr"/>
      <c r="M33" s="4" t="inlineStr"/>
      <c r="N33" s="4" t="inlineStr"/>
      <c r="O33" s="4" t="inlineStr"/>
      <c r="P33" s="4" t="inlineStr"/>
      <c r="Q33" s="4" t="inlineStr"/>
      <c r="R33" s="4">
        <f>IF(P33*Q33=0,"",P33*Q33)</f>
        <v/>
      </c>
      <c r="S33" s="4" t="inlineStr"/>
      <c r="T33" s="4" t="inlineStr"/>
      <c r="U33" s="4" t="inlineStr"/>
    </row>
  </sheetData>
  <mergeCells count="1">
    <mergeCell ref="A1:U1"/>
  </mergeCells>
  <conditionalFormatting sqref="I4:I33">
    <cfRule type="cellIs" priority="1" operator="greaterThanOrEqual" dxfId="0">
      <formula>15</formula>
    </cfRule>
    <cfRule type="cellIs" priority="2" operator="between" dxfId="1">
      <formula>10</formula>
      <formula>14</formula>
    </cfRule>
    <cfRule type="cellIs" priority="3" operator="between" dxfId="2">
      <formula>5</formula>
      <formula>9</formula>
    </cfRule>
    <cfRule type="cellIs" priority="4" operator="between" dxfId="3">
      <formula>1</formula>
      <formula>4</formula>
    </cfRule>
  </conditionalFormatting>
  <conditionalFormatting sqref="R4:R33">
    <cfRule type="cellIs" priority="5" operator="greaterThanOrEqual" dxfId="0">
      <formula>15</formula>
    </cfRule>
    <cfRule type="cellIs" priority="6" operator="between" dxfId="1">
      <formula>10</formula>
      <formula>14</formula>
    </cfRule>
    <cfRule type="cellIs" priority="7" operator="between" dxfId="2">
      <formula>5</formula>
      <formula>9</formula>
    </cfRule>
    <cfRule type="cellIs" priority="8" operator="between" dxfId="3">
      <formula>1</formula>
      <formula>4</formula>
    </cfRule>
  </conditionalFormatting>
  <dataValidations count="2">
    <dataValidation sqref="G4:H33 P4:Q33" showDropDown="0" showInputMessage="0" showErrorMessage="0" allowBlank="0" type="whole" operator="between">
      <formula1>1</formula1>
      <formula2>5</formula2>
    </dataValidation>
    <dataValidation sqref="O4:O33" showDropDown="0" showInputMessage="0" showErrorMessage="0" allowBlank="0" type="list">
      <formula1>"не начато,в работе,выполнено,отменено"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30" customWidth="1" min="3" max="3"/>
    <col width="30" customWidth="1" min="4" max="4"/>
    <col width="30" customWidth="1" min="5" max="5"/>
    <col width="34" customWidth="1" min="6" max="6"/>
  </cols>
  <sheetData>
    <row r="1" ht="34" customHeight="1">
      <c r="A1" s="2" t="inlineStr">
        <is>
          <t>Шкала</t>
        </is>
      </c>
      <c r="B1" s="2" t="inlineStr">
        <is>
          <t>1</t>
        </is>
      </c>
      <c r="C1" s="2" t="inlineStr">
        <is>
          <t>2</t>
        </is>
      </c>
      <c r="D1" s="2" t="inlineStr">
        <is>
          <t>3</t>
        </is>
      </c>
      <c r="E1" s="2" t="inlineStr">
        <is>
          <t>4</t>
        </is>
      </c>
      <c r="F1" s="2" t="inlineStr">
        <is>
          <t>5</t>
        </is>
      </c>
    </row>
    <row r="2">
      <c r="A2" s="4" t="inlineStr">
        <is>
          <t>Вероятность</t>
        </is>
      </c>
      <c r="B2" s="4" t="inlineStr">
        <is>
          <t>1 — редко: реже раза в 10 лет</t>
        </is>
      </c>
      <c r="C2" s="4" t="inlineStr">
        <is>
          <t>2 — маловероятно: раз в 5-10 лет</t>
        </is>
      </c>
      <c r="D2" s="4" t="inlineStr">
        <is>
          <t>3 — возможно: раз в 2-5 лет</t>
        </is>
      </c>
      <c r="E2" s="4" t="inlineStr">
        <is>
          <t>4 — вероятно: раз в год</t>
        </is>
      </c>
      <c r="F2" s="4" t="inlineStr">
        <is>
          <t>5 — почти наверняка: несколько раз в год</t>
        </is>
      </c>
    </row>
    <row r="3">
      <c r="A3" s="4" t="inlineStr">
        <is>
          <t>Влияние (финансы)</t>
        </is>
      </c>
      <c r="B3" s="4" t="inlineStr">
        <is>
          <t>1 — до [0,1 % годовой выручки]</t>
        </is>
      </c>
      <c r="C3" s="4" t="inlineStr">
        <is>
          <t>2 — до [0,5 %]</t>
        </is>
      </c>
      <c r="D3" s="4" t="inlineStr">
        <is>
          <t>3 — до [2 %]</t>
        </is>
      </c>
      <c r="E3" s="4" t="inlineStr">
        <is>
          <t>4 — до [10 %]</t>
        </is>
      </c>
      <c r="F3" s="4" t="inlineStr">
        <is>
          <t>5 — свыше [10 %] или угроза существованию</t>
        </is>
      </c>
    </row>
    <row r="4">
      <c r="A4" s="4" t="inlineStr">
        <is>
          <t>Влияние (цели и репутация)</t>
        </is>
      </c>
      <c r="B4" s="4" t="inlineStr">
        <is>
          <t>1 — заметно только внутри подразделения</t>
        </is>
      </c>
      <c r="C4" s="4" t="inlineStr">
        <is>
          <t>2 — срыв задачи подразделения</t>
        </is>
      </c>
      <c r="D4" s="4" t="inlineStr">
        <is>
          <t>3 — срыв цели компании на год</t>
        </is>
      </c>
      <c r="E4" s="4" t="inlineStr">
        <is>
          <t>4 — срыв стратегической цели, негатив в СМИ</t>
        </is>
      </c>
      <c r="F4" s="4" t="inlineStr">
        <is>
          <t>5 — потеря ключевых клиентов, лицензии, доверия рынка</t>
        </is>
      </c>
    </row>
    <row r="5">
      <c r="A5" s="4" t="inlineStr">
        <is>
          <t>Зоны уровня (В × Вл)</t>
        </is>
      </c>
      <c r="B5" s="4" t="inlineStr">
        <is>
          <t>1-4 зеленая: принять, наблюдать</t>
        </is>
      </c>
      <c r="C5" s="4" t="inlineStr">
        <is>
          <t>5-9 желтая: план мер, пересмотр ежеквартально</t>
        </is>
      </c>
      <c r="D5" s="4" t="inlineStr">
        <is>
          <t>10-14 оранжевая: меры обязательны, контроль правления</t>
        </is>
      </c>
      <c r="E5" s="4" t="inlineStr">
        <is>
          <t>15-25 красная: немедленные меры, доклад совету</t>
        </is>
      </c>
      <c r="F5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0" customWidth="1" min="2" max="2"/>
    <col width="30" customWidth="1" min="3" max="3"/>
  </cols>
  <sheetData>
    <row r="1" ht="34" customHeight="1">
      <c r="A1" s="2" t="inlineStr">
        <is>
          <t>Категория</t>
        </is>
      </c>
      <c r="B1" s="2" t="inlineStr">
        <is>
          <t>Что относится</t>
        </is>
      </c>
      <c r="C1" s="2" t="inlineStr">
        <is>
          <t>Типичный владелец</t>
        </is>
      </c>
    </row>
    <row r="2">
      <c r="A2" s="4" t="inlineStr">
        <is>
          <t>Стратегический</t>
        </is>
      </c>
      <c r="B2" s="4" t="inlineStr">
        <is>
          <t>Рынок, конкуренты, модель бизнеса, крупные инвестиции</t>
        </is>
      </c>
      <c r="C2" s="4" t="inlineStr">
        <is>
          <t>Генеральный директор</t>
        </is>
      </c>
    </row>
    <row r="3">
      <c r="A3" s="4" t="inlineStr">
        <is>
          <t>Операционный</t>
        </is>
      </c>
      <c r="B3" s="4" t="inlineStr">
        <is>
          <t>Производство, логистика, поставщики, персонал, ИТ</t>
        </is>
      </c>
      <c r="C3" s="4" t="inlineStr">
        <is>
          <t>Операционный директор</t>
        </is>
      </c>
    </row>
    <row r="4">
      <c r="A4" s="4" t="inlineStr">
        <is>
          <t>Финансовый</t>
        </is>
      </c>
      <c r="B4" s="4" t="inlineStr">
        <is>
          <t>Ликвидность, валюта, ставки, контрагенты</t>
        </is>
      </c>
      <c r="C4" s="4" t="inlineStr">
        <is>
          <t>Финансовый директор</t>
        </is>
      </c>
    </row>
    <row r="5">
      <c r="A5" s="4" t="inlineStr">
        <is>
          <t>Комплаенс и правовой</t>
        </is>
      </c>
      <c r="B5" s="4" t="inlineStr">
        <is>
          <t>Законодательство, лицензии, санкции, договоры</t>
        </is>
      </c>
      <c r="C5" s="4" t="inlineStr">
        <is>
          <t>Руководитель юридической службы</t>
        </is>
      </c>
    </row>
    <row r="6">
      <c r="A6" s="4" t="inlineStr">
        <is>
          <t>Информационная безопасность</t>
        </is>
      </c>
      <c r="B6" s="4" t="inlineStr">
        <is>
          <t>Кибератаки, утечки, доступность систем</t>
        </is>
      </c>
      <c r="C6" s="4" t="inlineStr">
        <is>
          <t>Руководитель ИБ</t>
        </is>
      </c>
    </row>
    <row r="7">
      <c r="A7" s="4" t="inlineStr">
        <is>
          <t>Охрана труда и экология</t>
        </is>
      </c>
      <c r="B7" s="4" t="inlineStr">
        <is>
          <t>Травматизм, аварии, экологический ущерб</t>
        </is>
      </c>
      <c r="C7" s="4" t="inlineStr">
        <is>
          <t>Руководитель по ОТ и ПБ</t>
        </is>
      </c>
    </row>
    <row r="8">
      <c r="A8" s="4" t="inlineStr">
        <is>
          <t>Репутационный</t>
        </is>
      </c>
      <c r="B8" s="4" t="inlineStr">
        <is>
          <t>Доверие клиентов, партнеров, регулятора, СМИ</t>
        </is>
      </c>
      <c r="C8" s="4" t="inlineStr">
        <is>
          <t>Директор по коммуникациям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</cols>
  <sheetData>
    <row r="1" ht="34" customHeight="1">
      <c r="A1" s="2" t="inlineStr">
        <is>
          <t>Зона</t>
        </is>
      </c>
      <c r="B1" s="2" t="inlineStr">
        <is>
          <t>Количество рисков</t>
        </is>
      </c>
    </row>
    <row r="2">
      <c r="A2" s="4" t="inlineStr">
        <is>
          <t>красная</t>
        </is>
      </c>
      <c r="B2" s="4">
        <f>COUNTIF(Реестр!J:J,"красная")</f>
        <v/>
      </c>
    </row>
    <row r="3">
      <c r="A3" s="4" t="inlineStr">
        <is>
          <t>оранжевая</t>
        </is>
      </c>
      <c r="B3" s="4">
        <f>COUNTIF(Реестр!J:J,"оранжевая")</f>
        <v/>
      </c>
    </row>
    <row r="4">
      <c r="A4" s="4" t="inlineStr">
        <is>
          <t>желтая</t>
        </is>
      </c>
      <c r="B4" s="4">
        <f>COUNTIF(Реестр!J:J,"желтая")</f>
        <v/>
      </c>
    </row>
    <row r="5">
      <c r="A5" s="4" t="inlineStr">
        <is>
          <t>зеленая</t>
        </is>
      </c>
      <c r="B5" s="4">
        <f>COUNTIF(Реестр!J:J,"зеленая")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Шаблон подготовлен risk-place.ru, практика управления рисками Евгения Теленкова. Свободное использование внутри организации. Версия от 01.10.2026.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2026-10-01T14:02:14Z</dcterms:created>
  <dcterms:modified xmlns:dcterms="http://purl.org/dc/terms/" xmlns:xsi="http://www.w3.org/2001/XMLSchema-instance" xsi:type="dcterms:W3CDTF">2026-10-01T14:02:15Z</dcterms:modified>
</cp:coreProperties>
</file>